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Control de música" sheetId="2" state="visible" r:id="rId2"/>
    <sheet xmlns:r="http://schemas.openxmlformats.org/officeDocument/2006/relationships" name="Configuración" sheetId="3" state="visible" r:id="rId3"/>
    <sheet xmlns:r="http://schemas.openxmlformats.org/officeDocument/2006/relationships" name="Instrucciones" sheetId="4" state="visible" r:id="rId4"/>
  </sheets>
  <definedNames>
    <definedName name="_xlnm.Print_Area" localSheetId="0">'Resumen'!$A$1:$H$36</definedName>
    <definedName name="_xlnm.Print_Area" localSheetId="1">'Control de música'!$A$1:$W$255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,##0.00 [$€-es-ES]"/>
    <numFmt numFmtId="165" formatCode="0.0%"/>
    <numFmt numFmtId="166" formatCode="dd/mm/yyyy"/>
  </numFmts>
  <fonts count="9">
    <font>
      <name val="Calibri"/>
      <family val="2"/>
      <color theme="1"/>
      <sz val="11"/>
      <scheme val="minor"/>
    </font>
    <font>
      <name val="Aptos"/>
      <b val="1"/>
      <color rgb="00FFFFFF"/>
      <sz val="18"/>
    </font>
    <font>
      <name val="Aptos"/>
      <i val="1"/>
      <color rgb="0026233F"/>
      <sz val="10"/>
    </font>
    <font>
      <name val="Aptos"/>
      <b val="1"/>
      <color rgb="00FFFFFF"/>
      <sz val="10"/>
    </font>
    <font>
      <name val="Aptos Display"/>
      <b val="1"/>
      <color rgb="0026233F"/>
      <sz val="18"/>
    </font>
    <font>
      <name val="Aptos"/>
      <b val="1"/>
      <color rgb="0026233F"/>
      <sz val="10"/>
    </font>
    <font>
      <name val="Aptos"/>
      <color rgb="0026233F"/>
      <sz val="10"/>
    </font>
    <font>
      <name val="Aptos"/>
      <color rgb="0026233F"/>
      <sz val="9"/>
    </font>
    <font>
      <name val="Aptos"/>
      <b val="1"/>
      <color rgb="0016867A"/>
      <sz val="10"/>
    </font>
  </fonts>
  <fills count="10">
    <fill>
      <patternFill/>
    </fill>
    <fill>
      <patternFill patternType="gray125"/>
    </fill>
    <fill>
      <patternFill patternType="solid">
        <fgColor rgb="0026233F"/>
      </patternFill>
    </fill>
    <fill>
      <patternFill patternType="solid">
        <fgColor rgb="00E05A47"/>
      </patternFill>
    </fill>
    <fill>
      <patternFill patternType="solid">
        <fgColor rgb="00FFFFFF"/>
      </patternFill>
    </fill>
    <fill>
      <patternFill patternType="solid">
        <fgColor rgb="00F6CFD3"/>
      </patternFill>
    </fill>
    <fill>
      <patternFill patternType="solid">
        <fgColor rgb="00F4C56A"/>
      </patternFill>
    </fill>
    <fill>
      <patternFill patternType="solid">
        <fgColor rgb="00F9D7B5"/>
      </patternFill>
    </fill>
    <fill>
      <patternFill patternType="solid">
        <fgColor rgb="00FFF0C7"/>
      </patternFill>
    </fill>
    <fill>
      <patternFill patternType="solid">
        <fgColor rgb="00E7E7EA"/>
      </patternFill>
    </fill>
  </fills>
  <borders count="6">
    <border>
      <left/>
      <right/>
      <top/>
      <bottom/>
      <diagonal/>
    </border>
    <border>
      <left style="thin">
        <color rgb="00DDD3E8"/>
      </left>
      <right style="thin">
        <color rgb="00DDD3E8"/>
      </right>
      <top style="thin">
        <color rgb="00DDD3E8"/>
      </top>
      <bottom style="thin">
        <color rgb="00DDD3E8"/>
      </bottom>
    </border>
    <border>
      <left/>
      <right/>
      <top style="thin">
        <color rgb="00DDD3E8"/>
      </top>
      <bottom/>
      <diagonal/>
    </border>
    <border>
      <left/>
      <right style="thin">
        <color rgb="00DDD3E8"/>
      </right>
      <top style="thin">
        <color rgb="00DDD3E8"/>
      </top>
      <bottom/>
      <diagonal/>
    </border>
    <border>
      <left/>
      <right/>
      <top style="thin">
        <color rgb="00DDD3E8"/>
      </top>
      <bottom style="thin">
        <color rgb="00DDD3E8"/>
      </bottom>
      <diagonal/>
    </border>
    <border>
      <left/>
      <right style="thin">
        <color rgb="00DDD3E8"/>
      </right>
      <top style="thin">
        <color rgb="00DDD3E8"/>
      </top>
      <bottom style="thin">
        <color rgb="00DDD3E8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164" fontId="0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5" fillId="5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5" fillId="6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7" fillId="8" borderId="1" applyAlignment="1" pivotButton="0" quotePrefix="0" xfId="0">
      <alignment horizontal="left" vertical="center"/>
    </xf>
    <xf numFmtId="0" fontId="7" fillId="8" borderId="1" applyAlignment="1" pivotButton="0" quotePrefix="0" xfId="0">
      <alignment horizontal="left" vertical="top" wrapText="1"/>
    </xf>
    <xf numFmtId="166" fontId="7" fillId="8" borderId="1" applyAlignment="1" pivotButton="0" quotePrefix="0" xfId="0">
      <alignment horizontal="left" vertical="center"/>
    </xf>
    <xf numFmtId="164" fontId="7" fillId="8" borderId="1" applyAlignment="1" pivotButton="0" quotePrefix="0" xfId="0">
      <alignment horizontal="left" vertical="center"/>
    </xf>
    <xf numFmtId="0" fontId="7" fillId="9" borderId="1" applyAlignment="1" pivotButton="0" quotePrefix="0" xfId="0">
      <alignment horizontal="left" vertical="top" wrapText="1"/>
    </xf>
    <xf numFmtId="1" fontId="7" fillId="9" borderId="1" applyAlignment="1" pivotButton="0" quotePrefix="0" xfId="0">
      <alignment horizontal="left" vertical="center"/>
    </xf>
    <xf numFmtId="0" fontId="3" fillId="2" borderId="0" pivotButton="0" quotePrefix="0" xfId="0"/>
    <xf numFmtId="0" fontId="3" fillId="3" borderId="0" applyAlignment="1" pivotButton="0" quotePrefix="0" xfId="0">
      <alignment horizontal="center" vertical="center" wrapText="1"/>
    </xf>
    <xf numFmtId="0" fontId="6" fillId="0" borderId="1" pivotButton="0" quotePrefix="0" xfId="0"/>
    <xf numFmtId="0" fontId="6" fillId="8" borderId="1" pivotButton="0" quotePrefix="0" xfId="0"/>
    <xf numFmtId="0" fontId="6" fillId="9" borderId="1" pivotButton="0" quotePrefix="0" xfId="0"/>
    <xf numFmtId="0" fontId="6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8" fillId="0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7">
    <dxf>
      <fill>
        <patternFill patternType="solid">
          <fgColor rgb="00CDECE6"/>
        </patternFill>
      </fill>
    </dxf>
    <dxf>
      <fill>
        <patternFill patternType="solid">
          <fgColor rgb="00F4C56A"/>
        </patternFill>
      </fill>
    </dxf>
    <dxf>
      <fill>
        <patternFill patternType="solid">
          <fgColor rgb="00F6CFD3"/>
        </patternFill>
      </fill>
    </dxf>
    <dxf>
      <fill>
        <patternFill patternType="solid">
          <fgColor rgb="00F9D7B5"/>
        </patternFill>
      </fill>
    </dxf>
    <dxf>
      <font>
        <name val="Aptos"/>
        <b val="1"/>
        <color rgb="00FFFFFF"/>
        <sz val="10"/>
      </font>
      <fill>
        <patternFill patternType="solid">
          <fgColor rgb="00B54552"/>
        </patternFill>
      </fill>
    </dxf>
    <dxf>
      <font>
        <name val="Aptos"/>
        <b val="1"/>
        <color rgb="00FFFFFF"/>
        <sz val="10"/>
      </font>
      <fill>
        <patternFill patternType="solid">
          <fgColor rgb="0016867A"/>
        </patternFill>
      </fill>
    </dxf>
    <dxf>
      <font>
        <name val="Aptos"/>
        <b val="1"/>
        <color rgb="00B54552"/>
        <sz val="10"/>
      </font>
      <fill>
        <patternFill patternType="solid">
          <fgColor rgb="00F6CF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Usos por resultado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'Resumen'!K2</f>
            </strRef>
          </tx>
          <spPr>
            <a:solidFill xmlns:a="http://schemas.openxmlformats.org/drawingml/2006/main">
              <a:srgbClr val="E05A47"/>
            </a:solidFill>
            <a:ln xmlns:a="http://schemas.openxmlformats.org/drawingml/2006/main">
              <a:solidFill>
                <a:srgbClr val="E05A47"/>
              </a:solidFill>
              <a:prstDash val="solid"/>
            </a:ln>
          </spPr>
          <cat>
            <numRef>
              <f>'Resumen'!$J$3:$J$9</f>
            </numRef>
          </cat>
          <val>
            <numRef>
              <f>'Resumen'!$K$3:$K$9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Número de usos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Resultado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Coste por tipo de licencia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'Resumen'!M2</f>
            </strRef>
          </tx>
          <spPr>
            <a:solidFill xmlns:a="http://schemas.openxmlformats.org/drawingml/2006/main">
              <a:srgbClr val="16867A"/>
            </a:solidFill>
            <a:ln xmlns:a="http://schemas.openxmlformats.org/drawingml/2006/main">
              <a:solidFill>
                <a:srgbClr val="16867A"/>
              </a:solidFill>
              <a:prstDash val="solid"/>
            </a:ln>
          </spPr>
          <cat>
            <numRef>
              <f>'Resumen'!$L$3:$L$8</f>
            </numRef>
          </cat>
          <val>
            <numRef>
              <f>'Resumen'!$M$3:$M$8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Tipo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Coste (€)</a:t>
                </a:r>
              </a:p>
            </rich>
          </tx>
        </title>
        <numFmt formatCode="#,##0.00 [$€-es-ES]" sourceLinked="0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Hojas de Cálculo Creativas</author>
  </authors>
  <commentList>
    <comment ref="U5" authorId="0" shapeId="0">
      <text>
        <t>Evaluación operativa calculada a partir del estado, la vigencia y los datos introducidos. No constituye una garantía jurídica.</t>
      </text>
    </comment>
    <comment ref="W5" authorId="0" shapeId="0">
      <text>
        <t>Muestra la primera incidencia de calidad detectada según el orden de prioridad configurado en la fórmula.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5112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19</row>
      <rowOff>0</rowOff>
    </from>
    <ext cx="5112000" cy="2951999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ControlMusica" displayName="tblControlMusica" ref="A5:W255" headerRowCount="1">
  <autoFilter ref="A5:W255"/>
  <tableColumns count="23">
    <tableColumn id="1" name="ID de uso"/>
    <tableColumn id="2" name="Proyecto"/>
    <tableColumn id="3" name="Escena o secuencia"/>
    <tableColumn id="4" name="Uso en la obra"/>
    <tableColumn id="5" name="Pista"/>
    <tableColumn id="6" name="Versión"/>
    <tableColumn id="7" name="Autoría o interpretación acreditada"/>
    <tableColumn id="8" name="Titular o licenciante"/>
    <tableColumn id="9" name="Tipo de licencia"/>
    <tableColumn id="10" name="Derechos cubiertos"/>
    <tableColumn id="11" name="Territorio"/>
    <tableColumn id="12" name="Modalidad de vigencia"/>
    <tableColumn id="13" name="Inicio de vigencia"/>
    <tableColumn id="14" name="Fin de vigencia"/>
    <tableColumn id="15" name="Coste registrado"/>
    <tableColumn id="16" name="Referencia del justificante"/>
    <tableColumn id="17" name="Estado de autorización"/>
    <tableColumn id="18" name="Fecha de última revisión"/>
    <tableColumn id="19" name="Responsable interno"/>
    <tableColumn id="20" name="Observaciones"/>
    <tableColumn id="21" name="Resultado de control"/>
    <tableColumn id="22" name="Días hasta fin"/>
    <tableColumn id="23" name="Comprobación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17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24" customWidth="1" min="3" max="3"/>
    <col width="16" customWidth="1" min="4" max="4"/>
    <col width="24" customWidth="1" min="5" max="5"/>
    <col width="16" customWidth="1" min="6" max="6"/>
    <col width="24" customWidth="1" min="7" max="7"/>
    <col width="16" customWidth="1" min="8" max="8"/>
    <col hidden="1" width="13" customWidth="1" min="10" max="10"/>
    <col hidden="1" width="13" customWidth="1" min="11" max="11"/>
    <col hidden="1" width="13" customWidth="1" min="12" max="12"/>
    <col hidden="1" width="13" customWidth="1" min="13" max="13"/>
  </cols>
  <sheetData>
    <row r="1" ht="30" customHeight="1">
      <c r="A1" s="1" t="inlineStr">
        <is>
          <t>Control de música y licencias audiovisuales</t>
        </is>
      </c>
    </row>
    <row r="2" ht="28" customHeight="1">
      <c r="A2" s="2" t="inlineStr">
        <is>
          <t>Vista operativa. Revisar siempre los justificantes y las condiciones registradas antes de utilizar una pista.</t>
        </is>
      </c>
      <c r="J2" t="inlineStr">
        <is>
          <t>Resultado</t>
        </is>
      </c>
      <c r="K2" t="inlineStr">
        <is>
          <t>Número de usos</t>
        </is>
      </c>
      <c r="L2" t="inlineStr">
        <is>
          <t>Tipo de licencia</t>
        </is>
      </c>
      <c r="M2" t="inlineStr">
        <is>
          <t>Coste registrado</t>
        </is>
      </c>
    </row>
    <row r="3">
      <c r="J3" t="inlineStr">
        <is>
          <t>Autorizada</t>
        </is>
      </c>
      <c r="K3">
        <f>COUNTIF('Control de música'!$U$6:$U$255,J3)</f>
        <v/>
      </c>
      <c r="L3" t="inlineStr">
        <is>
          <t>Licencia de biblioteca</t>
        </is>
      </c>
      <c r="M3" s="3">
        <f>SUMIF('Control de música'!$I$6:$I$255,L3,'Control de música'!$O$6:$O$255)</f>
        <v/>
      </c>
    </row>
    <row r="4" ht="48" customHeight="1">
      <c r="A4" s="4" t="inlineStr">
        <is>
          <t>Usos musicales registrados</t>
        </is>
      </c>
      <c r="B4" s="5">
        <f>COUNTIF('Control de música'!$A$6:$A$255,"&lt;&gt;")</f>
        <v/>
      </c>
      <c r="C4" s="4" t="inlineStr">
        <is>
          <t>Aptos según registro</t>
        </is>
      </c>
      <c r="D4" s="5">
        <f>COUNTIF('Control de música'!$U$6:$U$255,"Autorizada")+COUNTIF('Control de música'!$U$6:$U$255,"No necesaria documentada")</f>
        <v/>
      </c>
      <c r="E4" s="4" t="inlineStr">
        <is>
          <t>No aptos</t>
        </is>
      </c>
      <c r="F4" s="5">
        <f>COUNTIF('Control de música'!$U$6:$U$255,"No autorizada")+COUNTIF('Control de música'!$U$6:$U$255,"Caducada")</f>
        <v/>
      </c>
      <c r="G4" s="4" t="inlineStr">
        <is>
          <t>Datos incompletos</t>
        </is>
      </c>
      <c r="H4" s="5">
        <f>COUNTIF('Control de música'!$U$6:$U$255,"Datos incompletos")</f>
        <v/>
      </c>
      <c r="J4" t="inlineStr">
        <is>
          <t>No necesaria documentada</t>
        </is>
      </c>
      <c r="K4">
        <f>COUNTIF('Control de música'!$U$6:$U$255,J4)</f>
        <v/>
      </c>
      <c r="L4" t="inlineStr">
        <is>
          <t>Licencia directa</t>
        </is>
      </c>
      <c r="M4" s="3">
        <f>SUMIF('Control de música'!$I$6:$I$255,L4,'Control de música'!$O$6:$O$255)</f>
        <v/>
      </c>
    </row>
    <row r="5">
      <c r="J5" t="inlineStr">
        <is>
          <t>Pendiente</t>
        </is>
      </c>
      <c r="K5">
        <f>COUNTIF('Control de música'!$U$6:$U$255,J5)</f>
        <v/>
      </c>
      <c r="L5" t="inlineStr">
        <is>
          <t>Música original por encargo</t>
        </is>
      </c>
      <c r="M5" s="3">
        <f>SUMIF('Control de música'!$I$6:$I$255,L5,'Control de música'!$O$6:$O$255)</f>
        <v/>
      </c>
    </row>
    <row r="6" ht="48" customHeight="1">
      <c r="A6" s="4" t="inlineStr">
        <is>
          <t>Coste registrado</t>
        </is>
      </c>
      <c r="B6" s="6">
        <f>SUM('Control de música'!$O$6:$O$255)</f>
        <v/>
      </c>
      <c r="C6" s="4" t="inlineStr">
        <is>
          <t>Pendientes de autorización</t>
        </is>
      </c>
      <c r="D6" s="5">
        <f>COUNTIF('Control de música'!$U$6:$U$255,"Pendiente")</f>
        <v/>
      </c>
      <c r="E6" s="4" t="inlineStr">
        <is>
          <t>Próximas a vencer</t>
        </is>
      </c>
      <c r="F6" s="5">
        <f>COUNTIF('Control de música'!$U$6:$U$255,"Próxima a vencer")</f>
        <v/>
      </c>
      <c r="G6" s="4" t="inlineStr">
        <is>
          <t>Incidencias de revisión</t>
        </is>
      </c>
      <c r="H6" s="5">
        <f>COUNTIFS('Control de música'!$A$6:$A$255,"&lt;&gt;",'Control de música'!$W$6:$W$255,"&lt;&gt;OK")</f>
        <v/>
      </c>
      <c r="J6" t="inlineStr">
        <is>
          <t>Próxima a vencer</t>
        </is>
      </c>
      <c r="K6">
        <f>COUNTIF('Control de música'!$U$6:$U$255,J6)</f>
        <v/>
      </c>
      <c r="L6" t="inlineStr">
        <is>
          <t>Licencia Creative Commons</t>
        </is>
      </c>
      <c r="M6" s="3">
        <f>SUMIF('Control de música'!$I$6:$I$255,L6,'Control de música'!$O$6:$O$255)</f>
        <v/>
      </c>
    </row>
    <row r="7">
      <c r="J7" t="inlineStr">
        <is>
          <t>Caducada</t>
        </is>
      </c>
      <c r="K7">
        <f>COUNTIF('Control de música'!$U$6:$U$255,J7)</f>
        <v/>
      </c>
      <c r="L7" t="inlineStr">
        <is>
          <t>Dominio público documentado</t>
        </is>
      </c>
      <c r="M7" s="3">
        <f>SUMIF('Control de música'!$I$6:$I$255,L7,'Control de música'!$O$6:$O$255)</f>
        <v/>
      </c>
    </row>
    <row r="8" ht="48" customHeight="1">
      <c r="A8" s="4" t="inlineStr">
        <is>
          <t>Porcentaje apto</t>
        </is>
      </c>
      <c r="B8" s="7">
        <f>IF(B4=0,0,D4/B4)</f>
        <v/>
      </c>
      <c r="C8" s="4" t="inlineStr">
        <is>
          <t>Sin justificante</t>
        </is>
      </c>
      <c r="D8" s="5">
        <f>COUNTIF('Control de música'!$W$6:$W$255,"Falta justificante")</f>
        <v/>
      </c>
      <c r="E8" s="4" t="inlineStr">
        <is>
          <t>Revisiones atrasadas</t>
        </is>
      </c>
      <c r="F8" s="5">
        <f>COUNTIFS('Control de música'!$A$6:$A$255,"&lt;&gt;",'Control de música'!$R$6:$R$255,"&lt;&gt;",'Control de música'!$R$6:$R$255,"&lt;"&amp;TODAY()-'Configuración'!$B$3)</f>
        <v/>
      </c>
      <c r="G8" s="4" t="inlineStr">
        <is>
          <t>Actualizado al abrir</t>
        </is>
      </c>
      <c r="H8" s="8">
        <f>TODAY()</f>
        <v/>
      </c>
      <c r="J8" t="inlineStr">
        <is>
          <t>No autorizada</t>
        </is>
      </c>
      <c r="K8">
        <f>COUNTIF('Control de música'!$U$6:$U$255,J8)</f>
        <v/>
      </c>
      <c r="L8" t="inlineStr">
        <is>
          <t>Otro</t>
        </is>
      </c>
      <c r="M8" s="3">
        <f>SUMIF('Control de música'!$I$6:$I$255,L8,'Control de música'!$O$6:$O$255)</f>
        <v/>
      </c>
    </row>
    <row r="9">
      <c r="J9" t="inlineStr">
        <is>
          <t>Datos incompletos</t>
        </is>
      </c>
      <c r="K9">
        <f>COUNTIF('Control de música'!$U$6:$U$255,J9)</f>
        <v/>
      </c>
    </row>
    <row r="10"/>
    <row r="11">
      <c r="A11" s="9" t="inlineStr">
        <is>
          <t>Prioridad de revisión</t>
        </is>
      </c>
      <c r="B11" s="10" t="n"/>
      <c r="C11" s="10" t="n"/>
      <c r="D11" s="10" t="n"/>
      <c r="E11" s="10" t="n"/>
      <c r="F11" s="10" t="n"/>
      <c r="G11" s="10" t="n"/>
      <c r="H11" s="10" t="n"/>
    </row>
    <row r="12" ht="28" customHeight="1">
      <c r="A12" s="11" t="inlineStr">
        <is>
          <t>No autorizada</t>
        </is>
      </c>
      <c r="B12" s="12" t="inlineStr">
        <is>
          <t>No utilizar según el estado registrado; revisar sustitución o negociación.</t>
        </is>
      </c>
      <c r="C12" s="32" t="n"/>
      <c r="D12" s="32" t="n"/>
      <c r="E12" s="32" t="n"/>
      <c r="F12" s="32" t="n"/>
      <c r="G12" s="32" t="n"/>
      <c r="H12" s="33" t="n"/>
    </row>
    <row r="13" ht="28" customHeight="1">
      <c r="A13" s="11" t="inlineStr">
        <is>
          <t>Caducada</t>
        </is>
      </c>
      <c r="B13" s="12" t="inlineStr">
        <is>
          <t>La fecha de fin registrada ya ha pasado.</t>
        </is>
      </c>
      <c r="C13" s="32" t="n"/>
      <c r="D13" s="32" t="n"/>
      <c r="E13" s="32" t="n"/>
      <c r="F13" s="32" t="n"/>
      <c r="G13" s="32" t="n"/>
      <c r="H13" s="33" t="n"/>
    </row>
    <row r="14" ht="28" customHeight="1">
      <c r="A14" s="14" t="inlineStr">
        <is>
          <t>Próxima a vencer</t>
        </is>
      </c>
      <c r="B14" s="12" t="inlineStr">
        <is>
          <t>Quedan como máximo los días de aviso configurados.</t>
        </is>
      </c>
      <c r="C14" s="32" t="n"/>
      <c r="D14" s="32" t="n"/>
      <c r="E14" s="32" t="n"/>
      <c r="F14" s="32" t="n"/>
      <c r="G14" s="32" t="n"/>
      <c r="H14" s="33" t="n"/>
    </row>
    <row r="15" ht="28" customHeight="1">
      <c r="A15" s="14" t="inlineStr">
        <is>
          <t>Falta justificante</t>
        </is>
      </c>
      <c r="B15" s="12" t="inlineStr">
        <is>
          <t>El estado indica autorización, pero no existe referencia documental.</t>
        </is>
      </c>
      <c r="C15" s="32" t="n"/>
      <c r="D15" s="32" t="n"/>
      <c r="E15" s="32" t="n"/>
      <c r="F15" s="32" t="n"/>
      <c r="G15" s="32" t="n"/>
      <c r="H15" s="33" t="n"/>
    </row>
    <row r="16" ht="28" customHeight="1">
      <c r="A16" s="15" t="inlineStr">
        <is>
          <t>Datos incompletos</t>
        </is>
      </c>
      <c r="B16" s="12" t="inlineStr">
        <is>
          <t>Faltan campos mínimos para evaluar el uso.</t>
        </is>
      </c>
      <c r="C16" s="32" t="n"/>
      <c r="D16" s="32" t="n"/>
      <c r="E16" s="32" t="n"/>
      <c r="F16" s="32" t="n"/>
      <c r="G16" s="32" t="n"/>
      <c r="H16" s="33" t="n"/>
    </row>
    <row r="17" ht="28" customHeight="1">
      <c r="A17" s="14" t="inlineStr">
        <is>
          <t>Pendiente</t>
        </is>
      </c>
      <c r="B17" s="12" t="inlineStr">
        <is>
          <t>La autorización todavía no figura como cerrada.</t>
        </is>
      </c>
      <c r="C17" s="32" t="n"/>
      <c r="D17" s="32" t="n"/>
      <c r="E17" s="32" t="n"/>
      <c r="F17" s="32" t="n"/>
      <c r="G17" s="32" t="n"/>
      <c r="H17" s="33" t="n"/>
    </row>
  </sheetData>
  <mergeCells count="7">
    <mergeCell ref="B14:H14"/>
    <mergeCell ref="B17:H17"/>
    <mergeCell ref="B13:H13"/>
    <mergeCell ref="B12:H12"/>
    <mergeCell ref="B16:H16"/>
    <mergeCell ref="B15:H15"/>
    <mergeCell ref="A1:H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W255"/>
  <sheetViews>
    <sheetView showGridLines="0" zoomScale="80"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3" customWidth="1" min="1" max="1"/>
    <col width="22" customWidth="1" min="2" max="2"/>
    <col width="22" customWidth="1" min="3" max="3"/>
    <col width="18" customWidth="1" min="4" max="4"/>
    <col width="28" customWidth="1" min="5" max="5"/>
    <col width="20" customWidth="1" min="6" max="6"/>
    <col width="28" customWidth="1" min="7" max="7"/>
    <col width="28" customWidth="1" min="8" max="8"/>
    <col width="25" customWidth="1" min="9" max="9"/>
    <col width="22" customWidth="1" min="10" max="10"/>
    <col width="20" customWidth="1" min="11" max="11"/>
    <col width="18" customWidth="1" min="12" max="12"/>
    <col width="14" customWidth="1" min="13" max="13"/>
    <col width="14" customWidth="1" min="14" max="14"/>
    <col width="16" customWidth="1" min="15" max="15"/>
    <col width="30" customWidth="1" min="16" max="16"/>
    <col width="24" customWidth="1" min="17" max="17"/>
    <col width="16" customWidth="1" min="18" max="18"/>
    <col width="20" customWidth="1" min="19" max="19"/>
    <col width="38" customWidth="1" min="20" max="20"/>
    <col width="25" customWidth="1" min="21" max="21"/>
    <col width="14" customWidth="1" min="22" max="22"/>
    <col width="28" customWidth="1" min="23" max="23"/>
  </cols>
  <sheetData>
    <row r="1" ht="30" customHeight="1">
      <c r="A1" s="1" t="inlineStr">
        <is>
          <t>Registro de usos musicales y autorizaciones</t>
        </is>
      </c>
    </row>
    <row r="2" ht="27" customHeight="1">
      <c r="A2" s="2" t="inlineStr">
        <is>
          <t>Una fila representa una combinación concreta de pista, versión y escena. No reutilizar un registro para varias versiones si las condiciones cambian.</t>
        </is>
      </c>
    </row>
    <row r="3" ht="24" customHeight="1">
      <c r="A3" s="2" t="inlineStr">
        <is>
          <t>Las columnas amarillas son editables; las columnas grises se calculan automáticamente.</t>
        </is>
      </c>
    </row>
    <row r="4"/>
    <row r="5" ht="48" customHeight="1">
      <c r="A5" s="16" t="inlineStr">
        <is>
          <t>ID de uso</t>
        </is>
      </c>
      <c r="B5" s="16" t="inlineStr">
        <is>
          <t>Proyecto</t>
        </is>
      </c>
      <c r="C5" s="16" t="inlineStr">
        <is>
          <t>Escena o secuencia</t>
        </is>
      </c>
      <c r="D5" s="16" t="inlineStr">
        <is>
          <t>Uso en la obra</t>
        </is>
      </c>
      <c r="E5" s="16" t="inlineStr">
        <is>
          <t>Pista</t>
        </is>
      </c>
      <c r="F5" s="16" t="inlineStr">
        <is>
          <t>Versión</t>
        </is>
      </c>
      <c r="G5" s="16" t="inlineStr">
        <is>
          <t>Autoría o interpretación acreditada</t>
        </is>
      </c>
      <c r="H5" s="16" t="inlineStr">
        <is>
          <t>Titular o licenciante</t>
        </is>
      </c>
      <c r="I5" s="16" t="inlineStr">
        <is>
          <t>Tipo de licencia</t>
        </is>
      </c>
      <c r="J5" s="16" t="inlineStr">
        <is>
          <t>Derechos cubiertos</t>
        </is>
      </c>
      <c r="K5" s="16" t="inlineStr">
        <is>
          <t>Territorio</t>
        </is>
      </c>
      <c r="L5" s="16" t="inlineStr">
        <is>
          <t>Modalidad de vigencia</t>
        </is>
      </c>
      <c r="M5" s="16" t="inlineStr">
        <is>
          <t>Inicio de vigencia</t>
        </is>
      </c>
      <c r="N5" s="16" t="inlineStr">
        <is>
          <t>Fin de vigencia</t>
        </is>
      </c>
      <c r="O5" s="16" t="inlineStr">
        <is>
          <t>Coste registrado</t>
        </is>
      </c>
      <c r="P5" s="16" t="inlineStr">
        <is>
          <t>Referencia del justificante</t>
        </is>
      </c>
      <c r="Q5" s="16" t="inlineStr">
        <is>
          <t>Estado de autorización</t>
        </is>
      </c>
      <c r="R5" s="16" t="inlineStr">
        <is>
          <t>Fecha de última revisión</t>
        </is>
      </c>
      <c r="S5" s="16" t="inlineStr">
        <is>
          <t>Responsable interno</t>
        </is>
      </c>
      <c r="T5" s="16" t="inlineStr">
        <is>
          <t>Observaciones</t>
        </is>
      </c>
      <c r="U5" s="16" t="inlineStr">
        <is>
          <t>Resultado de control</t>
        </is>
      </c>
      <c r="V5" s="16" t="inlineStr">
        <is>
          <t>Días hasta fin</t>
        </is>
      </c>
      <c r="W5" s="16" t="inlineStr">
        <is>
          <t>Comprobación</t>
        </is>
      </c>
    </row>
    <row r="6" ht="34" customHeight="1">
      <c r="A6" s="17" t="inlineStr">
        <is>
          <t>MUS-001</t>
        </is>
      </c>
      <c r="B6" s="17" t="inlineStr">
        <is>
          <t>Proyecto Nébula</t>
        </is>
      </c>
      <c r="C6" s="18" t="inlineStr">
        <is>
          <t>SEC-01 Apertura</t>
        </is>
      </c>
      <c r="D6" s="17" t="inlineStr">
        <is>
          <t>Cabecera</t>
        </is>
      </c>
      <c r="E6" s="18" t="inlineStr">
        <is>
          <t>Horizonte de Papel</t>
        </is>
      </c>
      <c r="F6" s="18" t="inlineStr">
        <is>
          <t>Mezcla 45 s v2</t>
        </is>
      </c>
      <c r="G6" s="18" t="inlineStr">
        <is>
          <t>Colectivo Bruma Ficticio</t>
        </is>
      </c>
      <c r="H6" s="18" t="inlineStr">
        <is>
          <t>Sonora Cometa Ficticia, S.L.</t>
        </is>
      </c>
      <c r="I6" s="17" t="inlineStr">
        <is>
          <t>Licencia directa</t>
        </is>
      </c>
      <c r="J6" s="17" t="inlineStr">
        <is>
          <t>Máster y sincronización</t>
        </is>
      </c>
      <c r="K6" s="17" t="inlineStr">
        <is>
          <t>Mundial</t>
        </is>
      </c>
      <c r="L6" s="17" t="inlineStr">
        <is>
          <t>Temporal</t>
        </is>
      </c>
      <c r="M6" s="19" t="n">
        <v>46266</v>
      </c>
      <c r="N6" s="19" t="n">
        <v>46996</v>
      </c>
      <c r="O6" s="20" t="n">
        <v>1850</v>
      </c>
      <c r="P6" s="18" t="inlineStr">
        <is>
          <t>LIC-NEB-001.pdf</t>
        </is>
      </c>
      <c r="Q6" s="17" t="inlineStr">
        <is>
          <t>Autorizada</t>
        </is>
      </c>
      <c r="R6" s="19" t="n">
        <v>46270</v>
      </c>
      <c r="S6" s="18" t="inlineStr">
        <is>
          <t>Producción musical</t>
        </is>
      </c>
      <c r="T6" s="18" t="inlineStr">
        <is>
          <t>Incluye plataformas y festivales.</t>
        </is>
      </c>
      <c r="U6" s="21">
        <f>IF($A6="","",IF(OR($B6="",$C6="",$E6="",$F6="",$H6="",$I6="",$J6="",$K6="",$L6="",$Q6=""),"Datos incompletos",IF($Q6="Denegada","No autorizada",IF(AND($L6="Temporal",$N6&lt;&gt;"",$N6&lt;TODAY()),"Caducada",IF(AND($L6="Temporal",$N6&lt;&gt;"",$N6&gt;=TODAY(),$N6&lt;=TODAY()+'Configuración'!$B$2),"Próxima a vencer",IF(AND($M6&lt;&gt;"",$M6&gt;TODAY()),"Pendiente",IF($Q6="Autorizada",IF($P6="","Datos incompletos","Autorizada"),IF($Q6="No necesaria documentada",IF($P6="","Datos incompletos","No necesaria documentada"),"Pendiente")))))))</f>
        <v/>
      </c>
      <c r="V6" s="22">
        <f>IF($A6="","",IF($N6="","",$N6-TODAY()))</f>
        <v/>
      </c>
      <c r="W6" s="21">
        <f>IF($A6="","",IF(COUNTIF($A$6:$A$255,$A6)&gt;1,"ID duplicado",IF(OR($B6="",$C6="",$E6="",$F6="",$H6="",$I6="",$J6="",$K6="",$L6="",$Q6=""),"Campo obligatorio incompleto",IF(AND($L6="Temporal",$N6=""),"Falta fecha de fin",IF(AND($M6&lt;&gt;"",$N6&lt;&gt;"",$N6&lt;$M6),"Fechas incoherentes",IF($O6&lt;0,"Coste negativo",IF(AND(OR($Q6="Autorizada",$Q6="No necesaria documentada"),$P6=""),"Falta justificante",IF($R6&gt;TODAY(),"Fecha de revisión futura",IF($R6="","Falta fecha de revisión","OK")))))))))</f>
        <v/>
      </c>
    </row>
    <row r="7" ht="34" customHeight="1">
      <c r="A7" s="17" t="inlineStr">
        <is>
          <t>MUS-002</t>
        </is>
      </c>
      <c r="B7" s="17" t="inlineStr">
        <is>
          <t>Proyecto Nébula</t>
        </is>
      </c>
      <c r="C7" s="18" t="inlineStr">
        <is>
          <t>SEC-08 Cafetería</t>
        </is>
      </c>
      <c r="D7" s="17" t="inlineStr">
        <is>
          <t>Música de fondo</t>
        </is>
      </c>
      <c r="E7" s="18" t="inlineStr">
        <is>
          <t>Tazas en Órbita</t>
        </is>
      </c>
      <c r="F7" s="18" t="inlineStr">
        <is>
          <t>Instrumental 30 s</t>
        </is>
      </c>
      <c r="G7" s="18" t="inlineStr">
        <is>
          <t>Estudio Lumbre Ficticio</t>
        </is>
      </c>
      <c r="H7" s="18" t="inlineStr">
        <is>
          <t>Biblioteca Prisma Ficticia</t>
        </is>
      </c>
      <c r="I7" s="17" t="inlineStr">
        <is>
          <t>Licencia de biblioteca</t>
        </is>
      </c>
      <c r="J7" s="17" t="inlineStr">
        <is>
          <t>Máster y sincronización</t>
        </is>
      </c>
      <c r="K7" s="17" t="inlineStr">
        <is>
          <t>Unión Europea</t>
        </is>
      </c>
      <c r="L7" s="17" t="inlineStr">
        <is>
          <t>Temporal</t>
        </is>
      </c>
      <c r="M7" s="19" t="n">
        <v>46249</v>
      </c>
      <c r="N7" s="19" t="n">
        <v>46295</v>
      </c>
      <c r="O7" s="20" t="n">
        <v>240</v>
      </c>
      <c r="P7" s="18" t="inlineStr">
        <is>
          <t>BP-7782.pdf</t>
        </is>
      </c>
      <c r="Q7" s="17" t="inlineStr">
        <is>
          <t>Autorizada</t>
        </is>
      </c>
      <c r="R7" s="19" t="n">
        <v>46271</v>
      </c>
      <c r="S7" s="18" t="inlineStr">
        <is>
          <t>Postproducción</t>
        </is>
      </c>
      <c r="T7" s="18" t="inlineStr">
        <is>
          <t>Revisar la vigencia antes de nuevas versiones.</t>
        </is>
      </c>
      <c r="U7" s="21">
        <f>IF($A7="","",IF(OR($B7="",$C7="",$E7="",$F7="",$H7="",$I7="",$J7="",$K7="",$L7="",$Q7=""),"Datos incompletos",IF($Q7="Denegada","No autorizada",IF(AND($L7="Temporal",$N7&lt;&gt;"",$N7&lt;TODAY()),"Caducada",IF(AND($L7="Temporal",$N7&lt;&gt;"",$N7&gt;=TODAY(),$N7&lt;=TODAY()+'Configuración'!$B$2),"Próxima a vencer",IF(AND($M7&lt;&gt;"",$M7&gt;TODAY()),"Pendiente",IF($Q7="Autorizada",IF($P7="","Datos incompletos","Autorizada"),IF($Q7="No necesaria documentada",IF($P7="","Datos incompletos","No necesaria documentada"),"Pendiente")))))))</f>
        <v/>
      </c>
      <c r="V7" s="22">
        <f>IF($A7="","",IF($N7="","",$N7-TODAY()))</f>
        <v/>
      </c>
      <c r="W7" s="21">
        <f>IF($A7="","",IF(COUNTIF($A$6:$A$255,$A7)&gt;1,"ID duplicado",IF(OR($B7="",$C7="",$E7="",$F7="",$H7="",$I7="",$J7="",$K7="",$L7="",$Q7=""),"Campo obligatorio incompleto",IF(AND($L7="Temporal",$N7=""),"Falta fecha de fin",IF(AND($M7&lt;&gt;"",$N7&lt;&gt;"",$N7&lt;$M7),"Fechas incoherentes",IF($O7&lt;0,"Coste negativo",IF(AND(OR($Q7="Autorizada",$Q7="No necesaria documentada"),$P7=""),"Falta justificante",IF($R7&gt;TODAY(),"Fecha de revisión futura",IF($R7="","Falta fecha de revisión","OK")))))))))</f>
        <v/>
      </c>
    </row>
    <row r="8" ht="34" customHeight="1">
      <c r="A8" s="17" t="inlineStr">
        <is>
          <t>MUS-003</t>
        </is>
      </c>
      <c r="B8" s="17" t="inlineStr">
        <is>
          <t>Corto Faro de Cartón</t>
        </is>
      </c>
      <c r="C8" s="18" t="inlineStr">
        <is>
          <t>SEC-03 Paseo nocturno</t>
        </is>
      </c>
      <c r="D8" s="17" t="inlineStr">
        <is>
          <t>Música destacada</t>
        </is>
      </c>
      <c r="E8" s="18" t="inlineStr">
        <is>
          <t>Pasos de Neón</t>
        </is>
      </c>
      <c r="F8" s="18" t="inlineStr">
        <is>
          <t>Corte 62 s v1</t>
        </is>
      </c>
      <c r="G8" s="18" t="inlineStr">
        <is>
          <t>Trío Umbral Inventado</t>
        </is>
      </c>
      <c r="H8" s="18" t="inlineStr">
        <is>
          <t>Sello Horizonte Ficticio</t>
        </is>
      </c>
      <c r="I8" s="17" t="inlineStr">
        <is>
          <t>Licencia directa</t>
        </is>
      </c>
      <c r="J8" s="17" t="inlineStr">
        <is>
          <t>Sincronización</t>
        </is>
      </c>
      <c r="K8" s="17" t="inlineStr">
        <is>
          <t>España</t>
        </is>
      </c>
      <c r="L8" s="17" t="inlineStr">
        <is>
          <t>Temporal</t>
        </is>
      </c>
      <c r="M8" s="19" t="n">
        <v>46296</v>
      </c>
      <c r="N8" s="19" t="n">
        <v>46660</v>
      </c>
      <c r="O8" s="20" t="n">
        <v>900</v>
      </c>
      <c r="P8" s="18" t="inlineStr"/>
      <c r="Q8" s="17" t="inlineStr">
        <is>
          <t>Solicitada</t>
        </is>
      </c>
      <c r="R8" s="19" t="n">
        <v>46269</v>
      </c>
      <c r="S8" s="18" t="inlineStr">
        <is>
          <t>Producción</t>
        </is>
      </c>
      <c r="T8" s="18" t="inlineStr">
        <is>
          <t>Pendiente de confirmación del máster.</t>
        </is>
      </c>
      <c r="U8" s="21">
        <f>IF($A8="","",IF(OR($B8="",$C8="",$E8="",$F8="",$H8="",$I8="",$J8="",$K8="",$L8="",$Q8=""),"Datos incompletos",IF($Q8="Denegada","No autorizada",IF(AND($L8="Temporal",$N8&lt;&gt;"",$N8&lt;TODAY()),"Caducada",IF(AND($L8="Temporal",$N8&lt;&gt;"",$N8&gt;=TODAY(),$N8&lt;=TODAY()+'Configuración'!$B$2),"Próxima a vencer",IF(AND($M8&lt;&gt;"",$M8&gt;TODAY()),"Pendiente",IF($Q8="Autorizada",IF($P8="","Datos incompletos","Autorizada"),IF($Q8="No necesaria documentada",IF($P8="","Datos incompletos","No necesaria documentada"),"Pendiente")))))))</f>
        <v/>
      </c>
      <c r="V8" s="22">
        <f>IF($A8="","",IF($N8="","",$N8-TODAY()))</f>
        <v/>
      </c>
      <c r="W8" s="21">
        <f>IF($A8="","",IF(COUNTIF($A$6:$A$255,$A8)&gt;1,"ID duplicado",IF(OR($B8="",$C8="",$E8="",$F8="",$H8="",$I8="",$J8="",$K8="",$L8="",$Q8=""),"Campo obligatorio incompleto",IF(AND($L8="Temporal",$N8=""),"Falta fecha de fin",IF(AND($M8&lt;&gt;"",$N8&lt;&gt;"",$N8&lt;$M8),"Fechas incoherentes",IF($O8&lt;0,"Coste negativo",IF(AND(OR($Q8="Autorizada",$Q8="No necesaria documentada"),$P8=""),"Falta justificante",IF($R8&gt;TODAY(),"Fecha de revisión futura",IF($R8="","Falta fecha de revisión","OK")))))))))</f>
        <v/>
      </c>
    </row>
    <row r="9" ht="34" customHeight="1">
      <c r="A9" s="17" t="inlineStr">
        <is>
          <t>MUS-004</t>
        </is>
      </c>
      <c r="B9" s="17" t="inlineStr">
        <is>
          <t>Corto Faro de Cartón</t>
        </is>
      </c>
      <c r="C9" s="18" t="inlineStr">
        <is>
          <t>SEC-09 Créditos</t>
        </is>
      </c>
      <c r="D9" s="17" t="inlineStr">
        <is>
          <t>Créditos finales</t>
        </is>
      </c>
      <c r="E9" s="18" t="inlineStr">
        <is>
          <t>Sal Marina Imaginaria</t>
        </is>
      </c>
      <c r="F9" s="18" t="inlineStr">
        <is>
          <t>Completa 2:14</t>
        </is>
      </c>
      <c r="G9" s="18" t="inlineStr">
        <is>
          <t>Taller Sonoro Ficticio</t>
        </is>
      </c>
      <c r="H9" s="18" t="inlineStr">
        <is>
          <t>Taller Sonoro Ficticio</t>
        </is>
      </c>
      <c r="I9" s="17" t="inlineStr">
        <is>
          <t>Música original por encargo</t>
        </is>
      </c>
      <c r="J9" s="17" t="inlineStr">
        <is>
          <t>Música original por encargo</t>
        </is>
      </c>
      <c r="K9" s="17" t="inlineStr">
        <is>
          <t>Mundial</t>
        </is>
      </c>
      <c r="L9" s="17" t="inlineStr">
        <is>
          <t>Indefinida</t>
        </is>
      </c>
      <c r="M9" s="19" t="n">
        <v>46254</v>
      </c>
      <c r="N9" s="19" t="n"/>
      <c r="O9" s="20" t="n">
        <v>2400</v>
      </c>
      <c r="P9" s="18" t="inlineStr">
        <is>
          <t>ENC-FARO-04.pdf</t>
        </is>
      </c>
      <c r="Q9" s="17" t="inlineStr">
        <is>
          <t>Autorizada</t>
        </is>
      </c>
      <c r="R9" s="19" t="n">
        <v>46272</v>
      </c>
      <c r="S9" s="18" t="inlineStr">
        <is>
          <t>Producción musical</t>
        </is>
      </c>
      <c r="T9" s="18" t="inlineStr">
        <is>
          <t>Entrega de mezcla y versión instrumental.</t>
        </is>
      </c>
      <c r="U9" s="21">
        <f>IF($A9="","",IF(OR($B9="",$C9="",$E9="",$F9="",$H9="",$I9="",$J9="",$K9="",$L9="",$Q9=""),"Datos incompletos",IF($Q9="Denegada","No autorizada",IF(AND($L9="Temporal",$N9&lt;&gt;"",$N9&lt;TODAY()),"Caducada",IF(AND($L9="Temporal",$N9&lt;&gt;"",$N9&gt;=TODAY(),$N9&lt;=TODAY()+'Configuración'!$B$2),"Próxima a vencer",IF(AND($M9&lt;&gt;"",$M9&gt;TODAY()),"Pendiente",IF($Q9="Autorizada",IF($P9="","Datos incompletos","Autorizada"),IF($Q9="No necesaria documentada",IF($P9="","Datos incompletos","No necesaria documentada"),"Pendiente")))))))</f>
        <v/>
      </c>
      <c r="V9" s="22">
        <f>IF($A9="","",IF($N9="","",$N9-TODAY()))</f>
        <v/>
      </c>
      <c r="W9" s="21">
        <f>IF($A9="","",IF(COUNTIF($A$6:$A$255,$A9)&gt;1,"ID duplicado",IF(OR($B9="",$C9="",$E9="",$F9="",$H9="",$I9="",$J9="",$K9="",$L9="",$Q9=""),"Campo obligatorio incompleto",IF(AND($L9="Temporal",$N9=""),"Falta fecha de fin",IF(AND($M9&lt;&gt;"",$N9&lt;&gt;"",$N9&lt;$M9),"Fechas incoherentes",IF($O9&lt;0,"Coste negativo",IF(AND(OR($Q9="Autorizada",$Q9="No necesaria documentada"),$P9=""),"Falta justificante",IF($R9&gt;TODAY(),"Fecha de revisión futura",IF($R9="","Falta fecha de revisión","OK")))))))))</f>
        <v/>
      </c>
    </row>
    <row r="10" ht="34" customHeight="1">
      <c r="A10" s="17" t="inlineStr">
        <is>
          <t>MUS-005</t>
        </is>
      </c>
      <c r="B10" s="17" t="inlineStr">
        <is>
          <t>Campaña Lienzo Azul</t>
        </is>
      </c>
      <c r="C10" s="18" t="inlineStr">
        <is>
          <t>PIEZA-01 20 s</t>
        </is>
      </c>
      <c r="D10" s="17" t="inlineStr">
        <is>
          <t>Cierre o ráfaga</t>
        </is>
      </c>
      <c r="E10" s="18" t="inlineStr">
        <is>
          <t>Pulso Cobalto</t>
        </is>
      </c>
      <c r="F10" s="18" t="inlineStr">
        <is>
          <t>Ráfaga 5 s</t>
        </is>
      </c>
      <c r="G10" s="18" t="inlineStr">
        <is>
          <t>Archivo Estelar Ficticio</t>
        </is>
      </c>
      <c r="H10" s="18" t="inlineStr">
        <is>
          <t>Catálogo Lienzo Ficticio</t>
        </is>
      </c>
      <c r="I10" s="17" t="inlineStr">
        <is>
          <t>Licencia de biblioteca</t>
        </is>
      </c>
      <c r="J10" s="17" t="inlineStr">
        <is>
          <t>Máster y sincronización</t>
        </is>
      </c>
      <c r="K10" s="17" t="inlineStr">
        <is>
          <t>España</t>
        </is>
      </c>
      <c r="L10" s="17" t="inlineStr">
        <is>
          <t>Temporal</t>
        </is>
      </c>
      <c r="M10" s="19" t="n">
        <v>46174</v>
      </c>
      <c r="N10" s="19" t="n">
        <v>46265</v>
      </c>
      <c r="O10" s="20" t="n">
        <v>125</v>
      </c>
      <c r="P10" s="18" t="inlineStr">
        <is>
          <t>CL-2055.pdf</t>
        </is>
      </c>
      <c r="Q10" s="17" t="inlineStr">
        <is>
          <t>Autorizada</t>
        </is>
      </c>
      <c r="R10" s="19" t="n">
        <v>46266</v>
      </c>
      <c r="S10" s="18" t="inlineStr">
        <is>
          <t>Agencia creativa</t>
        </is>
      </c>
      <c r="T10" s="18" t="inlineStr">
        <is>
          <t>Vigencia finalizada.</t>
        </is>
      </c>
      <c r="U10" s="21">
        <f>IF($A10="","",IF(OR($B10="",$C10="",$E10="",$F10="",$H10="",$I10="",$J10="",$K10="",$L10="",$Q10=""),"Datos incompletos",IF($Q10="Denegada","No autorizada",IF(AND($L10="Temporal",$N10&lt;&gt;"",$N10&lt;TODAY()),"Caducada",IF(AND($L10="Temporal",$N10&lt;&gt;"",$N10&gt;=TODAY(),$N10&lt;=TODAY()+'Configuración'!$B$2),"Próxima a vencer",IF(AND($M10&lt;&gt;"",$M10&gt;TODAY()),"Pendiente",IF($Q10="Autorizada",IF($P10="","Datos incompletos","Autorizada"),IF($Q10="No necesaria documentada",IF($P10="","Datos incompletos","No necesaria documentada"),"Pendiente")))))))</f>
        <v/>
      </c>
      <c r="V10" s="22">
        <f>IF($A10="","",IF($N10="","",$N10-TODAY()))</f>
        <v/>
      </c>
      <c r="W10" s="21">
        <f>IF($A10="","",IF(COUNTIF($A$6:$A$255,$A10)&gt;1,"ID duplicado",IF(OR($B10="",$C10="",$E10="",$F10="",$H10="",$I10="",$J10="",$K10="",$L10="",$Q10=""),"Campo obligatorio incompleto",IF(AND($L10="Temporal",$N10=""),"Falta fecha de fin",IF(AND($M10&lt;&gt;"",$N10&lt;&gt;"",$N10&lt;$M10),"Fechas incoherentes",IF($O10&lt;0,"Coste negativo",IF(AND(OR($Q10="Autorizada",$Q10="No necesaria documentada"),$P10=""),"Falta justificante",IF($R10&gt;TODAY(),"Fecha de revisión futura",IF($R10="","Falta fecha de revisión","OK")))))))))</f>
        <v/>
      </c>
    </row>
    <row r="11" ht="34" customHeight="1">
      <c r="A11" s="17" t="inlineStr">
        <is>
          <t>MUS-006</t>
        </is>
      </c>
      <c r="B11" s="17" t="inlineStr">
        <is>
          <t>Campaña Lienzo Azul</t>
        </is>
      </c>
      <c r="C11" s="18" t="inlineStr">
        <is>
          <t>PIEZA-02 Redes</t>
        </is>
      </c>
      <c r="D11" s="17" t="inlineStr">
        <is>
          <t>Música de fondo</t>
        </is>
      </c>
      <c r="E11" s="18" t="inlineStr">
        <is>
          <t>Jardín Eléctrico</t>
        </is>
      </c>
      <c r="F11" s="18" t="inlineStr">
        <is>
          <t>Bucle 15 s</t>
        </is>
      </c>
      <c r="G11" s="18" t="inlineStr">
        <is>
          <t>Dúo Centella Inventado</t>
        </is>
      </c>
      <c r="H11" s="18" t="inlineStr">
        <is>
          <t>Gestión Aurora Ficticia</t>
        </is>
      </c>
      <c r="I11" s="17" t="inlineStr">
        <is>
          <t>Licencia directa</t>
        </is>
      </c>
      <c r="J11" s="17" t="inlineStr">
        <is>
          <t>Máster y sincronización</t>
        </is>
      </c>
      <c r="K11" s="17" t="inlineStr">
        <is>
          <t>Mundial</t>
        </is>
      </c>
      <c r="L11" s="17" t="inlineStr">
        <is>
          <t>Temporal</t>
        </is>
      </c>
      <c r="M11" s="19" t="n">
        <v>46275</v>
      </c>
      <c r="N11" s="19" t="n">
        <v>46639</v>
      </c>
      <c r="O11" s="20" t="n">
        <v>680</v>
      </c>
      <c r="P11" s="18" t="inlineStr">
        <is>
          <t>GA-991-A.pdf</t>
        </is>
      </c>
      <c r="Q11" s="17" t="inlineStr">
        <is>
          <t>Autorizada</t>
        </is>
      </c>
      <c r="R11" s="19" t="n">
        <v>46273</v>
      </c>
      <c r="S11" s="18" t="inlineStr">
        <is>
          <t>Agencia creativa</t>
        </is>
      </c>
      <c r="T11" s="18" t="inlineStr">
        <is>
          <t>El inicio de vigencia es posterior a la fecha actual.</t>
        </is>
      </c>
      <c r="U11" s="21">
        <f>IF($A11="","",IF(OR($B11="",$C11="",$E11="",$F11="",$H11="",$I11="",$J11="",$K11="",$L11="",$Q11=""),"Datos incompletos",IF($Q11="Denegada","No autorizada",IF(AND($L11="Temporal",$N11&lt;&gt;"",$N11&lt;TODAY()),"Caducada",IF(AND($L11="Temporal",$N11&lt;&gt;"",$N11&gt;=TODAY(),$N11&lt;=TODAY()+'Configuración'!$B$2),"Próxima a vencer",IF(AND($M11&lt;&gt;"",$M11&gt;TODAY()),"Pendiente",IF($Q11="Autorizada",IF($P11="","Datos incompletos","Autorizada"),IF($Q11="No necesaria documentada",IF($P11="","Datos incompletos","No necesaria documentada"),"Pendiente")))))))</f>
        <v/>
      </c>
      <c r="V11" s="22">
        <f>IF($A11="","",IF($N11="","",$N11-TODAY()))</f>
        <v/>
      </c>
      <c r="W11" s="21">
        <f>IF($A11="","",IF(COUNTIF($A$6:$A$255,$A11)&gt;1,"ID duplicado",IF(OR($B11="",$C11="",$E11="",$F11="",$H11="",$I11="",$J11="",$K11="",$L11="",$Q11=""),"Campo obligatorio incompleto",IF(AND($L11="Temporal",$N11=""),"Falta fecha de fin",IF(AND($M11&lt;&gt;"",$N11&lt;&gt;"",$N11&lt;$M11),"Fechas incoherentes",IF($O11&lt;0,"Coste negativo",IF(AND(OR($Q11="Autorizada",$Q11="No necesaria documentada"),$P11=""),"Falta justificante",IF($R11&gt;TODAY(),"Fecha de revisión futura",IF($R11="","Falta fecha de revisión","OK")))))))))</f>
        <v/>
      </c>
    </row>
    <row r="12" ht="34" customHeight="1">
      <c r="A12" s="17" t="inlineStr">
        <is>
          <t>MUS-007</t>
        </is>
      </c>
      <c r="B12" s="17" t="inlineStr">
        <is>
          <t>Serie Atlas de Tinta</t>
        </is>
      </c>
      <c r="C12" s="18" t="inlineStr">
        <is>
          <t>EP01-SEC12</t>
        </is>
      </c>
      <c r="D12" s="17" t="inlineStr">
        <is>
          <t>Música diegética</t>
        </is>
      </c>
      <c r="E12" s="18" t="inlineStr">
        <is>
          <t>Radio de Mercurio</t>
        </is>
      </c>
      <c r="F12" s="18" t="inlineStr">
        <is>
          <t>Versión radio 38 s</t>
        </is>
      </c>
      <c r="G12" s="18" t="inlineStr">
        <is>
          <t>Banda Vértice Ficticia</t>
        </is>
      </c>
      <c r="H12" s="18" t="inlineStr">
        <is>
          <t>Fonograma Brújula Ficticio</t>
        </is>
      </c>
      <c r="I12" s="17" t="inlineStr">
        <is>
          <t>Licencia directa</t>
        </is>
      </c>
      <c r="J12" s="17" t="inlineStr">
        <is>
          <t>Máster</t>
        </is>
      </c>
      <c r="K12" s="17" t="inlineStr">
        <is>
          <t>Unión Europea</t>
        </is>
      </c>
      <c r="L12" s="17" t="inlineStr">
        <is>
          <t>Temporal</t>
        </is>
      </c>
      <c r="M12" s="19" t="n">
        <v>46266</v>
      </c>
      <c r="N12" s="19" t="n">
        <v>46752</v>
      </c>
      <c r="O12" s="20" t="n">
        <v>1100</v>
      </c>
      <c r="P12" s="18" t="inlineStr"/>
      <c r="Q12" s="17" t="inlineStr">
        <is>
          <t>En negociación</t>
        </is>
      </c>
      <c r="R12" s="19" t="n">
        <v>46267</v>
      </c>
      <c r="S12" s="18" t="inlineStr">
        <is>
          <t>Supervisión musical</t>
        </is>
      </c>
      <c r="T12" s="18" t="inlineStr">
        <is>
          <t>Falta confirmar sincronización.</t>
        </is>
      </c>
      <c r="U12" s="21">
        <f>IF($A12="","",IF(OR($B12="",$C12="",$E12="",$F12="",$H12="",$I12="",$J12="",$K12="",$L12="",$Q12=""),"Datos incompletos",IF($Q12="Denegada","No autorizada",IF(AND($L12="Temporal",$N12&lt;&gt;"",$N12&lt;TODAY()),"Caducada",IF(AND($L12="Temporal",$N12&lt;&gt;"",$N12&gt;=TODAY(),$N12&lt;=TODAY()+'Configuración'!$B$2),"Próxima a vencer",IF(AND($M12&lt;&gt;"",$M12&gt;TODAY()),"Pendiente",IF($Q12="Autorizada",IF($P12="","Datos incompletos","Autorizada"),IF($Q12="No necesaria documentada",IF($P12="","Datos incompletos","No necesaria documentada"),"Pendiente")))))))</f>
        <v/>
      </c>
      <c r="V12" s="22">
        <f>IF($A12="","",IF($N12="","",$N12-TODAY()))</f>
        <v/>
      </c>
      <c r="W12" s="21">
        <f>IF($A12="","",IF(COUNTIF($A$6:$A$255,$A12)&gt;1,"ID duplicado",IF(OR($B12="",$C12="",$E12="",$F12="",$H12="",$I12="",$J12="",$K12="",$L12="",$Q12=""),"Campo obligatorio incompleto",IF(AND($L12="Temporal",$N12=""),"Falta fecha de fin",IF(AND($M12&lt;&gt;"",$N12&lt;&gt;"",$N12&lt;$M12),"Fechas incoherentes",IF($O12&lt;0,"Coste negativo",IF(AND(OR($Q12="Autorizada",$Q12="No necesaria documentada"),$P12=""),"Falta justificante",IF($R12&gt;TODAY(),"Fecha de revisión futura",IF($R12="","Falta fecha de revisión","OK")))))))))</f>
        <v/>
      </c>
    </row>
    <row r="13" ht="34" customHeight="1">
      <c r="A13" s="17" t="inlineStr">
        <is>
          <t>MUS-008</t>
        </is>
      </c>
      <c r="B13" s="17" t="inlineStr">
        <is>
          <t>Serie Atlas de Tinta</t>
        </is>
      </c>
      <c r="C13" s="18" t="inlineStr">
        <is>
          <t>EP02-SEC04</t>
        </is>
      </c>
      <c r="D13" s="17" t="inlineStr">
        <is>
          <t>Música de fondo</t>
        </is>
      </c>
      <c r="E13" s="18" t="inlineStr">
        <is>
          <t>Nube Mecánica</t>
        </is>
      </c>
      <c r="F13" s="18" t="inlineStr">
        <is>
          <t>Mezcla ambiente 24 s</t>
        </is>
      </c>
      <c r="G13" s="18" t="inlineStr">
        <is>
          <t>Laboratorio Eco Ficticio</t>
        </is>
      </c>
      <c r="H13" s="18" t="inlineStr">
        <is>
          <t>Biblioteca Prisma Ficticia</t>
        </is>
      </c>
      <c r="I13" s="17" t="inlineStr">
        <is>
          <t>Licencia de biblioteca</t>
        </is>
      </c>
      <c r="J13" s="17" t="inlineStr">
        <is>
          <t>Máster y sincronización</t>
        </is>
      </c>
      <c r="K13" s="17" t="inlineStr">
        <is>
          <t>Mundial</t>
        </is>
      </c>
      <c r="L13" s="17" t="inlineStr">
        <is>
          <t>Indefinida</t>
        </is>
      </c>
      <c r="M13" s="19" t="n">
        <v>46266</v>
      </c>
      <c r="N13" s="19" t="n"/>
      <c r="O13" s="20" t="n">
        <v>320</v>
      </c>
      <c r="P13" s="18" t="inlineStr">
        <is>
          <t>BP-8041.pdf</t>
        </is>
      </c>
      <c r="Q13" s="17" t="inlineStr">
        <is>
          <t>Autorizada</t>
        </is>
      </c>
      <c r="R13" s="19" t="n">
        <v>46273</v>
      </c>
      <c r="S13" s="18" t="inlineStr">
        <is>
          <t>Supervisión musical</t>
        </is>
      </c>
      <c r="T13" s="18" t="inlineStr">
        <is>
          <t>Uso en episodio y tráiler interno.</t>
        </is>
      </c>
      <c r="U13" s="21">
        <f>IF($A13="","",IF(OR($B13="",$C13="",$E13="",$F13="",$H13="",$I13="",$J13="",$K13="",$L13="",$Q13=""),"Datos incompletos",IF($Q13="Denegada","No autorizada",IF(AND($L13="Temporal",$N13&lt;&gt;"",$N13&lt;TODAY()),"Caducada",IF(AND($L13="Temporal",$N13&lt;&gt;"",$N13&gt;=TODAY(),$N13&lt;=TODAY()+'Configuración'!$B$2),"Próxima a vencer",IF(AND($M13&lt;&gt;"",$M13&gt;TODAY()),"Pendiente",IF($Q13="Autorizada",IF($P13="","Datos incompletos","Autorizada"),IF($Q13="No necesaria documentada",IF($P13="","Datos incompletos","No necesaria documentada"),"Pendiente")))))))</f>
        <v/>
      </c>
      <c r="V13" s="22">
        <f>IF($A13="","",IF($N13="","",$N13-TODAY()))</f>
        <v/>
      </c>
      <c r="W13" s="21">
        <f>IF($A13="","",IF(COUNTIF($A$6:$A$255,$A13)&gt;1,"ID duplicado",IF(OR($B13="",$C13="",$E13="",$F13="",$H13="",$I13="",$J13="",$K13="",$L13="",$Q13=""),"Campo obligatorio incompleto",IF(AND($L13="Temporal",$N13=""),"Falta fecha de fin",IF(AND($M13&lt;&gt;"",$N13&lt;&gt;"",$N13&lt;$M13),"Fechas incoherentes",IF($O13&lt;0,"Coste negativo",IF(AND(OR($Q13="Autorizada",$Q13="No necesaria documentada"),$P13=""),"Falta justificante",IF($R13&gt;TODAY(),"Fecha de revisión futura",IF($R13="","Falta fecha de revisión","OK")))))))))</f>
        <v/>
      </c>
    </row>
    <row r="14" ht="34" customHeight="1">
      <c r="A14" s="17" t="inlineStr">
        <is>
          <t>MUS-009</t>
        </is>
      </c>
      <c r="B14" s="17" t="inlineStr">
        <is>
          <t>Documental Bosque de Cristal</t>
        </is>
      </c>
      <c r="C14" s="18" t="inlineStr">
        <is>
          <t>SEC-14 Archivo</t>
        </is>
      </c>
      <c r="D14" s="17" t="inlineStr">
        <is>
          <t>Música de archivo</t>
        </is>
      </c>
      <c r="E14" s="18" t="inlineStr">
        <is>
          <t>Estudio para Cuerdas nº 0</t>
        </is>
      </c>
      <c r="F14" s="18" t="inlineStr">
        <is>
          <t>Grabación propia ficticia</t>
        </is>
      </c>
      <c r="G14" s="18" t="inlineStr">
        <is>
          <t>Ensamble Cristal Inventado</t>
        </is>
      </c>
      <c r="H14" s="18" t="inlineStr">
        <is>
          <t>Archivo Bosque Ficticio</t>
        </is>
      </c>
      <c r="I14" s="17" t="inlineStr">
        <is>
          <t>Dominio público documentado</t>
        </is>
      </c>
      <c r="J14" s="17" t="inlineStr">
        <is>
          <t>Grabación propia</t>
        </is>
      </c>
      <c r="K14" s="17" t="inlineStr">
        <is>
          <t>Mundial</t>
        </is>
      </c>
      <c r="L14" s="17" t="inlineStr">
        <is>
          <t>Indefinida</t>
        </is>
      </c>
      <c r="M14" s="19" t="n">
        <v>46239</v>
      </c>
      <c r="N14" s="19" t="n"/>
      <c r="O14" s="20" t="n">
        <v>0</v>
      </c>
      <c r="P14" s="18" t="inlineStr">
        <is>
          <t>DP-BC-009.pdf</t>
        </is>
      </c>
      <c r="Q14" s="17" t="inlineStr">
        <is>
          <t>No necesaria documentada</t>
        </is>
      </c>
      <c r="R14" s="19" t="n">
        <v>46268</v>
      </c>
      <c r="S14" s="18" t="inlineStr">
        <is>
          <t>Documentación</t>
        </is>
      </c>
      <c r="T14" s="18" t="inlineStr">
        <is>
          <t>La referencia corresponde a la comprobación interna y a la grabación propia.</t>
        </is>
      </c>
      <c r="U14" s="21">
        <f>IF($A14="","",IF(OR($B14="",$C14="",$E14="",$F14="",$H14="",$I14="",$J14="",$K14="",$L14="",$Q14=""),"Datos incompletos",IF($Q14="Denegada","No autorizada",IF(AND($L14="Temporal",$N14&lt;&gt;"",$N14&lt;TODAY()),"Caducada",IF(AND($L14="Temporal",$N14&lt;&gt;"",$N14&gt;=TODAY(),$N14&lt;=TODAY()+'Configuración'!$B$2),"Próxima a vencer",IF(AND($M14&lt;&gt;"",$M14&gt;TODAY()),"Pendiente",IF($Q14="Autorizada",IF($P14="","Datos incompletos","Autorizada"),IF($Q14="No necesaria documentada",IF($P14="","Datos incompletos","No necesaria documentada"),"Pendiente")))))))</f>
        <v/>
      </c>
      <c r="V14" s="22">
        <f>IF($A14="","",IF($N14="","",$N14-TODAY()))</f>
        <v/>
      </c>
      <c r="W14" s="21">
        <f>IF($A14="","",IF(COUNTIF($A$6:$A$255,$A14)&gt;1,"ID duplicado",IF(OR($B14="",$C14="",$E14="",$F14="",$H14="",$I14="",$J14="",$K14="",$L14="",$Q14=""),"Campo obligatorio incompleto",IF(AND($L14="Temporal",$N14=""),"Falta fecha de fin",IF(AND($M14&lt;&gt;"",$N14&lt;&gt;"",$N14&lt;$M14),"Fechas incoherentes",IF($O14&lt;0,"Coste negativo",IF(AND(OR($Q14="Autorizada",$Q14="No necesaria documentada"),$P14=""),"Falta justificante",IF($R14&gt;TODAY(),"Fecha de revisión futura",IF($R14="","Falta fecha de revisión","OK")))))))))</f>
        <v/>
      </c>
    </row>
    <row r="15" ht="34" customHeight="1">
      <c r="A15" s="17" t="inlineStr">
        <is>
          <t>MUS-010</t>
        </is>
      </c>
      <c r="B15" s="17" t="inlineStr">
        <is>
          <t>Documental Bosque de Cristal</t>
        </is>
      </c>
      <c r="C15" s="18" t="inlineStr">
        <is>
          <t>SEC-21 Desenlace</t>
        </is>
      </c>
      <c r="D15" s="17" t="inlineStr">
        <is>
          <t>Música destacada</t>
        </is>
      </c>
      <c r="E15" s="18" t="inlineStr">
        <is>
          <t>Raíz de Vidrio</t>
        </is>
      </c>
      <c r="F15" s="18" t="inlineStr">
        <is>
          <t>Mezcla cine 90 s</t>
        </is>
      </c>
      <c r="G15" s="18" t="inlineStr">
        <is>
          <t>Proyecto Silicato Ficticio</t>
        </is>
      </c>
      <c r="H15" s="18" t="inlineStr">
        <is>
          <t>Ediciones Claroscuro Ficticias</t>
        </is>
      </c>
      <c r="I15" s="17" t="inlineStr">
        <is>
          <t>Licencia directa</t>
        </is>
      </c>
      <c r="J15" s="17" t="inlineStr">
        <is>
          <t>Máster y sincronización</t>
        </is>
      </c>
      <c r="K15" s="17" t="inlineStr">
        <is>
          <t>Mundial</t>
        </is>
      </c>
      <c r="L15" s="17" t="inlineStr">
        <is>
          <t>Temporal</t>
        </is>
      </c>
      <c r="M15" s="19" t="n">
        <v>46266</v>
      </c>
      <c r="N15" s="19" t="n">
        <v>47361</v>
      </c>
      <c r="O15" s="20" t="n">
        <v>1750</v>
      </c>
      <c r="P15" s="18" t="inlineStr">
        <is>
          <t>DEN-BC-010.pdf</t>
        </is>
      </c>
      <c r="Q15" s="17" t="inlineStr">
        <is>
          <t>Denegada</t>
        </is>
      </c>
      <c r="R15" s="19" t="n">
        <v>46273</v>
      </c>
      <c r="S15" s="18" t="inlineStr">
        <is>
          <t>Producción musical</t>
        </is>
      </c>
      <c r="T15" s="18" t="inlineStr">
        <is>
          <t>Preparar propuesta de sustitución.</t>
        </is>
      </c>
      <c r="U15" s="21">
        <f>IF($A15="","",IF(OR($B15="",$C15="",$E15="",$F15="",$H15="",$I15="",$J15="",$K15="",$L15="",$Q15=""),"Datos incompletos",IF($Q15="Denegada","No autorizada",IF(AND($L15="Temporal",$N15&lt;&gt;"",$N15&lt;TODAY()),"Caducada",IF(AND($L15="Temporal",$N15&lt;&gt;"",$N15&gt;=TODAY(),$N15&lt;=TODAY()+'Configuración'!$B$2),"Próxima a vencer",IF(AND($M15&lt;&gt;"",$M15&gt;TODAY()),"Pendiente",IF($Q15="Autorizada",IF($P15="","Datos incompletos","Autorizada"),IF($Q15="No necesaria documentada",IF($P15="","Datos incompletos","No necesaria documentada"),"Pendiente")))))))</f>
        <v/>
      </c>
      <c r="V15" s="22">
        <f>IF($A15="","",IF($N15="","",$N15-TODAY()))</f>
        <v/>
      </c>
      <c r="W15" s="21">
        <f>IF($A15="","",IF(COUNTIF($A$6:$A$255,$A15)&gt;1,"ID duplicado",IF(OR($B15="",$C15="",$E15="",$F15="",$H15="",$I15="",$J15="",$K15="",$L15="",$Q15=""),"Campo obligatorio incompleto",IF(AND($L15="Temporal",$N15=""),"Falta fecha de fin",IF(AND($M15&lt;&gt;"",$N15&lt;&gt;"",$N15&lt;$M15),"Fechas incoherentes",IF($O15&lt;0,"Coste negativo",IF(AND(OR($Q15="Autorizada",$Q15="No necesaria documentada"),$P15=""),"Falta justificante",IF($R15&gt;TODAY(),"Fecha de revisión futura",IF($R15="","Falta fecha de revisión","OK")))))))))</f>
        <v/>
      </c>
    </row>
    <row r="16" ht="34" customHeight="1">
      <c r="A16" s="17" t="n"/>
      <c r="B16" s="17" t="n"/>
      <c r="C16" s="18" t="n"/>
      <c r="D16" s="17" t="n"/>
      <c r="E16" s="18" t="n"/>
      <c r="F16" s="18" t="n"/>
      <c r="G16" s="18" t="n"/>
      <c r="H16" s="18" t="n"/>
      <c r="I16" s="17" t="n"/>
      <c r="J16" s="17" t="n"/>
      <c r="K16" s="17" t="n"/>
      <c r="L16" s="17" t="n"/>
      <c r="M16" s="19" t="n"/>
      <c r="N16" s="19" t="n"/>
      <c r="O16" s="20" t="n"/>
      <c r="P16" s="18" t="n"/>
      <c r="Q16" s="17" t="n"/>
      <c r="R16" s="19" t="n"/>
      <c r="S16" s="18" t="n"/>
      <c r="T16" s="18" t="n"/>
      <c r="U16" s="21">
        <f>IF($A16="","",IF(OR($B16="",$C16="",$E16="",$F16="",$H16="",$I16="",$J16="",$K16="",$L16="",$Q16=""),"Datos incompletos",IF($Q16="Denegada","No autorizada",IF(AND($L16="Temporal",$N16&lt;&gt;"",$N16&lt;TODAY()),"Caducada",IF(AND($L16="Temporal",$N16&lt;&gt;"",$N16&gt;=TODAY(),$N16&lt;=TODAY()+'Configuración'!$B$2),"Próxima a vencer",IF(AND($M16&lt;&gt;"",$M16&gt;TODAY()),"Pendiente",IF($Q16="Autorizada",IF($P16="","Datos incompletos","Autorizada"),IF($Q16="No necesaria documentada",IF($P16="","Datos incompletos","No necesaria documentada"),"Pendiente")))))))</f>
        <v/>
      </c>
      <c r="V16" s="22">
        <f>IF($A16="","",IF($N16="","",$N16-TODAY()))</f>
        <v/>
      </c>
      <c r="W16" s="21">
        <f>IF($A16="","",IF(COUNTIF($A$6:$A$255,$A16)&gt;1,"ID duplicado",IF(OR($B16="",$C16="",$E16="",$F16="",$H16="",$I16="",$J16="",$K16="",$L16="",$Q16=""),"Campo obligatorio incompleto",IF(AND($L16="Temporal",$N16=""),"Falta fecha de fin",IF(AND($M16&lt;&gt;"",$N16&lt;&gt;"",$N16&lt;$M16),"Fechas incoherentes",IF($O16&lt;0,"Coste negativo",IF(AND(OR($Q16="Autorizada",$Q16="No necesaria documentada"),$P16=""),"Falta justificante",IF($R16&gt;TODAY(),"Fecha de revisión futura",IF($R16="","Falta fecha de revisión","OK")))))))))</f>
        <v/>
      </c>
    </row>
    <row r="17" ht="34" customHeight="1">
      <c r="A17" s="17" t="n"/>
      <c r="B17" s="17" t="n"/>
      <c r="C17" s="18" t="n"/>
      <c r="D17" s="17" t="n"/>
      <c r="E17" s="18" t="n"/>
      <c r="F17" s="18" t="n"/>
      <c r="G17" s="18" t="n"/>
      <c r="H17" s="18" t="n"/>
      <c r="I17" s="17" t="n"/>
      <c r="J17" s="17" t="n"/>
      <c r="K17" s="17" t="n"/>
      <c r="L17" s="17" t="n"/>
      <c r="M17" s="19" t="n"/>
      <c r="N17" s="19" t="n"/>
      <c r="O17" s="20" t="n"/>
      <c r="P17" s="18" t="n"/>
      <c r="Q17" s="17" t="n"/>
      <c r="R17" s="19" t="n"/>
      <c r="S17" s="18" t="n"/>
      <c r="T17" s="18" t="n"/>
      <c r="U17" s="21">
        <f>IF($A17="","",IF(OR($B17="",$C17="",$E17="",$F17="",$H17="",$I17="",$J17="",$K17="",$L17="",$Q17=""),"Datos incompletos",IF($Q17="Denegada","No autorizada",IF(AND($L17="Temporal",$N17&lt;&gt;"",$N17&lt;TODAY()),"Caducada",IF(AND($L17="Temporal",$N17&lt;&gt;"",$N17&gt;=TODAY(),$N17&lt;=TODAY()+'Configuración'!$B$2),"Próxima a vencer",IF(AND($M17&lt;&gt;"",$M17&gt;TODAY()),"Pendiente",IF($Q17="Autorizada",IF($P17="","Datos incompletos","Autorizada"),IF($Q17="No necesaria documentada",IF($P17="","Datos incompletos","No necesaria documentada"),"Pendiente")))))))</f>
        <v/>
      </c>
      <c r="V17" s="22">
        <f>IF($A17="","",IF($N17="","",$N17-TODAY()))</f>
        <v/>
      </c>
      <c r="W17" s="21">
        <f>IF($A17="","",IF(COUNTIF($A$6:$A$255,$A17)&gt;1,"ID duplicado",IF(OR($B17="",$C17="",$E17="",$F17="",$H17="",$I17="",$J17="",$K17="",$L17="",$Q17=""),"Campo obligatorio incompleto",IF(AND($L17="Temporal",$N17=""),"Falta fecha de fin",IF(AND($M17&lt;&gt;"",$N17&lt;&gt;"",$N17&lt;$M17),"Fechas incoherentes",IF($O17&lt;0,"Coste negativo",IF(AND(OR($Q17="Autorizada",$Q17="No necesaria documentada"),$P17=""),"Falta justificante",IF($R17&gt;TODAY(),"Fecha de revisión futura",IF($R17="","Falta fecha de revisión","OK")))))))))</f>
        <v/>
      </c>
    </row>
    <row r="18" ht="34" customHeight="1">
      <c r="A18" s="17" t="n"/>
      <c r="B18" s="17" t="n"/>
      <c r="C18" s="18" t="n"/>
      <c r="D18" s="17" t="n"/>
      <c r="E18" s="18" t="n"/>
      <c r="F18" s="18" t="n"/>
      <c r="G18" s="18" t="n"/>
      <c r="H18" s="18" t="n"/>
      <c r="I18" s="17" t="n"/>
      <c r="J18" s="17" t="n"/>
      <c r="K18" s="17" t="n"/>
      <c r="L18" s="17" t="n"/>
      <c r="M18" s="19" t="n"/>
      <c r="N18" s="19" t="n"/>
      <c r="O18" s="20" t="n"/>
      <c r="P18" s="18" t="n"/>
      <c r="Q18" s="17" t="n"/>
      <c r="R18" s="19" t="n"/>
      <c r="S18" s="18" t="n"/>
      <c r="T18" s="18" t="n"/>
      <c r="U18" s="21">
        <f>IF($A18="","",IF(OR($B18="",$C18="",$E18="",$F18="",$H18="",$I18="",$J18="",$K18="",$L18="",$Q18=""),"Datos incompletos",IF($Q18="Denegada","No autorizada",IF(AND($L18="Temporal",$N18&lt;&gt;"",$N18&lt;TODAY()),"Caducada",IF(AND($L18="Temporal",$N18&lt;&gt;"",$N18&gt;=TODAY(),$N18&lt;=TODAY()+'Configuración'!$B$2),"Próxima a vencer",IF(AND($M18&lt;&gt;"",$M18&gt;TODAY()),"Pendiente",IF($Q18="Autorizada",IF($P18="","Datos incompletos","Autorizada"),IF($Q18="No necesaria documentada",IF($P18="","Datos incompletos","No necesaria documentada"),"Pendiente")))))))</f>
        <v/>
      </c>
      <c r="V18" s="22">
        <f>IF($A18="","",IF($N18="","",$N18-TODAY()))</f>
        <v/>
      </c>
      <c r="W18" s="21">
        <f>IF($A18="","",IF(COUNTIF($A$6:$A$255,$A18)&gt;1,"ID duplicado",IF(OR($B18="",$C18="",$E18="",$F18="",$H18="",$I18="",$J18="",$K18="",$L18="",$Q18=""),"Campo obligatorio incompleto",IF(AND($L18="Temporal",$N18=""),"Falta fecha de fin",IF(AND($M18&lt;&gt;"",$N18&lt;&gt;"",$N18&lt;$M18),"Fechas incoherentes",IF($O18&lt;0,"Coste negativo",IF(AND(OR($Q18="Autorizada",$Q18="No necesaria documentada"),$P18=""),"Falta justificante",IF($R18&gt;TODAY(),"Fecha de revisión futura",IF($R18="","Falta fecha de revisión","OK")))))))))</f>
        <v/>
      </c>
    </row>
    <row r="19" ht="34" customHeight="1">
      <c r="A19" s="17" t="n"/>
      <c r="B19" s="17" t="n"/>
      <c r="C19" s="18" t="n"/>
      <c r="D19" s="17" t="n"/>
      <c r="E19" s="18" t="n"/>
      <c r="F19" s="18" t="n"/>
      <c r="G19" s="18" t="n"/>
      <c r="H19" s="18" t="n"/>
      <c r="I19" s="17" t="n"/>
      <c r="J19" s="17" t="n"/>
      <c r="K19" s="17" t="n"/>
      <c r="L19" s="17" t="n"/>
      <c r="M19" s="19" t="n"/>
      <c r="N19" s="19" t="n"/>
      <c r="O19" s="20" t="n"/>
      <c r="P19" s="18" t="n"/>
      <c r="Q19" s="17" t="n"/>
      <c r="R19" s="19" t="n"/>
      <c r="S19" s="18" t="n"/>
      <c r="T19" s="18" t="n"/>
      <c r="U19" s="21">
        <f>IF($A19="","",IF(OR($B19="",$C19="",$E19="",$F19="",$H19="",$I19="",$J19="",$K19="",$L19="",$Q19=""),"Datos incompletos",IF($Q19="Denegada","No autorizada",IF(AND($L19="Temporal",$N19&lt;&gt;"",$N19&lt;TODAY()),"Caducada",IF(AND($L19="Temporal",$N19&lt;&gt;"",$N19&gt;=TODAY(),$N19&lt;=TODAY()+'Configuración'!$B$2),"Próxima a vencer",IF(AND($M19&lt;&gt;"",$M19&gt;TODAY()),"Pendiente",IF($Q19="Autorizada",IF($P19="","Datos incompletos","Autorizada"),IF($Q19="No necesaria documentada",IF($P19="","Datos incompletos","No necesaria documentada"),"Pendiente")))))))</f>
        <v/>
      </c>
      <c r="V19" s="22">
        <f>IF($A19="","",IF($N19="","",$N19-TODAY()))</f>
        <v/>
      </c>
      <c r="W19" s="21">
        <f>IF($A19="","",IF(COUNTIF($A$6:$A$255,$A19)&gt;1,"ID duplicado",IF(OR($B19="",$C19="",$E19="",$F19="",$H19="",$I19="",$J19="",$K19="",$L19="",$Q19=""),"Campo obligatorio incompleto",IF(AND($L19="Temporal",$N19=""),"Falta fecha de fin",IF(AND($M19&lt;&gt;"",$N19&lt;&gt;"",$N19&lt;$M19),"Fechas incoherentes",IF($O19&lt;0,"Coste negativo",IF(AND(OR($Q19="Autorizada",$Q19="No necesaria documentada"),$P19=""),"Falta justificante",IF($R19&gt;TODAY(),"Fecha de revisión futura",IF($R19="","Falta fecha de revisión","OK")))))))))</f>
        <v/>
      </c>
    </row>
    <row r="20" ht="34" customHeight="1">
      <c r="A20" s="17" t="n"/>
      <c r="B20" s="17" t="n"/>
      <c r="C20" s="18" t="n"/>
      <c r="D20" s="17" t="n"/>
      <c r="E20" s="18" t="n"/>
      <c r="F20" s="18" t="n"/>
      <c r="G20" s="18" t="n"/>
      <c r="H20" s="18" t="n"/>
      <c r="I20" s="17" t="n"/>
      <c r="J20" s="17" t="n"/>
      <c r="K20" s="17" t="n"/>
      <c r="L20" s="17" t="n"/>
      <c r="M20" s="19" t="n"/>
      <c r="N20" s="19" t="n"/>
      <c r="O20" s="20" t="n"/>
      <c r="P20" s="18" t="n"/>
      <c r="Q20" s="17" t="n"/>
      <c r="R20" s="19" t="n"/>
      <c r="S20" s="18" t="n"/>
      <c r="T20" s="18" t="n"/>
      <c r="U20" s="21">
        <f>IF($A20="","",IF(OR($B20="",$C20="",$E20="",$F20="",$H20="",$I20="",$J20="",$K20="",$L20="",$Q20=""),"Datos incompletos",IF($Q20="Denegada","No autorizada",IF(AND($L20="Temporal",$N20&lt;&gt;"",$N20&lt;TODAY()),"Caducada",IF(AND($L20="Temporal",$N20&lt;&gt;"",$N20&gt;=TODAY(),$N20&lt;=TODAY()+'Configuración'!$B$2),"Próxima a vencer",IF(AND($M20&lt;&gt;"",$M20&gt;TODAY()),"Pendiente",IF($Q20="Autorizada",IF($P20="","Datos incompletos","Autorizada"),IF($Q20="No necesaria documentada",IF($P20="","Datos incompletos","No necesaria documentada"),"Pendiente")))))))</f>
        <v/>
      </c>
      <c r="V20" s="22">
        <f>IF($A20="","",IF($N20="","",$N20-TODAY()))</f>
        <v/>
      </c>
      <c r="W20" s="21">
        <f>IF($A20="","",IF(COUNTIF($A$6:$A$255,$A20)&gt;1,"ID duplicado",IF(OR($B20="",$C20="",$E20="",$F20="",$H20="",$I20="",$J20="",$K20="",$L20="",$Q20=""),"Campo obligatorio incompleto",IF(AND($L20="Temporal",$N20=""),"Falta fecha de fin",IF(AND($M20&lt;&gt;"",$N20&lt;&gt;"",$N20&lt;$M20),"Fechas incoherentes",IF($O20&lt;0,"Coste negativo",IF(AND(OR($Q20="Autorizada",$Q20="No necesaria documentada"),$P20=""),"Falta justificante",IF($R20&gt;TODAY(),"Fecha de revisión futura",IF($R20="","Falta fecha de revisión","OK")))))))))</f>
        <v/>
      </c>
    </row>
    <row r="21" ht="34" customHeight="1">
      <c r="A21" s="17" t="n"/>
      <c r="B21" s="17" t="n"/>
      <c r="C21" s="18" t="n"/>
      <c r="D21" s="17" t="n"/>
      <c r="E21" s="18" t="n"/>
      <c r="F21" s="18" t="n"/>
      <c r="G21" s="18" t="n"/>
      <c r="H21" s="18" t="n"/>
      <c r="I21" s="17" t="n"/>
      <c r="J21" s="17" t="n"/>
      <c r="K21" s="17" t="n"/>
      <c r="L21" s="17" t="n"/>
      <c r="M21" s="19" t="n"/>
      <c r="N21" s="19" t="n"/>
      <c r="O21" s="20" t="n"/>
      <c r="P21" s="18" t="n"/>
      <c r="Q21" s="17" t="n"/>
      <c r="R21" s="19" t="n"/>
      <c r="S21" s="18" t="n"/>
      <c r="T21" s="18" t="n"/>
      <c r="U21" s="21">
        <f>IF($A21="","",IF(OR($B21="",$C21="",$E21="",$F21="",$H21="",$I21="",$J21="",$K21="",$L21="",$Q21=""),"Datos incompletos",IF($Q21="Denegada","No autorizada",IF(AND($L21="Temporal",$N21&lt;&gt;"",$N21&lt;TODAY()),"Caducada",IF(AND($L21="Temporal",$N21&lt;&gt;"",$N21&gt;=TODAY(),$N21&lt;=TODAY()+'Configuración'!$B$2),"Próxima a vencer",IF(AND($M21&lt;&gt;"",$M21&gt;TODAY()),"Pendiente",IF($Q21="Autorizada",IF($P21="","Datos incompletos","Autorizada"),IF($Q21="No necesaria documentada",IF($P21="","Datos incompletos","No necesaria documentada"),"Pendiente")))))))</f>
        <v/>
      </c>
      <c r="V21" s="22">
        <f>IF($A21="","",IF($N21="","",$N21-TODAY()))</f>
        <v/>
      </c>
      <c r="W21" s="21">
        <f>IF($A21="","",IF(COUNTIF($A$6:$A$255,$A21)&gt;1,"ID duplicado",IF(OR($B21="",$C21="",$E21="",$F21="",$H21="",$I21="",$J21="",$K21="",$L21="",$Q21=""),"Campo obligatorio incompleto",IF(AND($L21="Temporal",$N21=""),"Falta fecha de fin",IF(AND($M21&lt;&gt;"",$N21&lt;&gt;"",$N21&lt;$M21),"Fechas incoherentes",IF($O21&lt;0,"Coste negativo",IF(AND(OR($Q21="Autorizada",$Q21="No necesaria documentada"),$P21=""),"Falta justificante",IF($R21&gt;TODAY(),"Fecha de revisión futura",IF($R21="","Falta fecha de revisión","OK")))))))))</f>
        <v/>
      </c>
    </row>
    <row r="22" ht="34" customHeight="1">
      <c r="A22" s="17" t="n"/>
      <c r="B22" s="17" t="n"/>
      <c r="C22" s="18" t="n"/>
      <c r="D22" s="17" t="n"/>
      <c r="E22" s="18" t="n"/>
      <c r="F22" s="18" t="n"/>
      <c r="G22" s="18" t="n"/>
      <c r="H22" s="18" t="n"/>
      <c r="I22" s="17" t="n"/>
      <c r="J22" s="17" t="n"/>
      <c r="K22" s="17" t="n"/>
      <c r="L22" s="17" t="n"/>
      <c r="M22" s="19" t="n"/>
      <c r="N22" s="19" t="n"/>
      <c r="O22" s="20" t="n"/>
      <c r="P22" s="18" t="n"/>
      <c r="Q22" s="17" t="n"/>
      <c r="R22" s="19" t="n"/>
      <c r="S22" s="18" t="n"/>
      <c r="T22" s="18" t="n"/>
      <c r="U22" s="21">
        <f>IF($A22="","",IF(OR($B22="",$C22="",$E22="",$F22="",$H22="",$I22="",$J22="",$K22="",$L22="",$Q22=""),"Datos incompletos",IF($Q22="Denegada","No autorizada",IF(AND($L22="Temporal",$N22&lt;&gt;"",$N22&lt;TODAY()),"Caducada",IF(AND($L22="Temporal",$N22&lt;&gt;"",$N22&gt;=TODAY(),$N22&lt;=TODAY()+'Configuración'!$B$2),"Próxima a vencer",IF(AND($M22&lt;&gt;"",$M22&gt;TODAY()),"Pendiente",IF($Q22="Autorizada",IF($P22="","Datos incompletos","Autorizada"),IF($Q22="No necesaria documentada",IF($P22="","Datos incompletos","No necesaria documentada"),"Pendiente")))))))</f>
        <v/>
      </c>
      <c r="V22" s="22">
        <f>IF($A22="","",IF($N22="","",$N22-TODAY()))</f>
        <v/>
      </c>
      <c r="W22" s="21">
        <f>IF($A22="","",IF(COUNTIF($A$6:$A$255,$A22)&gt;1,"ID duplicado",IF(OR($B22="",$C22="",$E22="",$F22="",$H22="",$I22="",$J22="",$K22="",$L22="",$Q22=""),"Campo obligatorio incompleto",IF(AND($L22="Temporal",$N22=""),"Falta fecha de fin",IF(AND($M22&lt;&gt;"",$N22&lt;&gt;"",$N22&lt;$M22),"Fechas incoherentes",IF($O22&lt;0,"Coste negativo",IF(AND(OR($Q22="Autorizada",$Q22="No necesaria documentada"),$P22=""),"Falta justificante",IF($R22&gt;TODAY(),"Fecha de revisión futura",IF($R22="","Falta fecha de revisión","OK")))))))))</f>
        <v/>
      </c>
    </row>
    <row r="23" ht="34" customHeight="1">
      <c r="A23" s="17" t="n"/>
      <c r="B23" s="17" t="n"/>
      <c r="C23" s="18" t="n"/>
      <c r="D23" s="17" t="n"/>
      <c r="E23" s="18" t="n"/>
      <c r="F23" s="18" t="n"/>
      <c r="G23" s="18" t="n"/>
      <c r="H23" s="18" t="n"/>
      <c r="I23" s="17" t="n"/>
      <c r="J23" s="17" t="n"/>
      <c r="K23" s="17" t="n"/>
      <c r="L23" s="17" t="n"/>
      <c r="M23" s="19" t="n"/>
      <c r="N23" s="19" t="n"/>
      <c r="O23" s="20" t="n"/>
      <c r="P23" s="18" t="n"/>
      <c r="Q23" s="17" t="n"/>
      <c r="R23" s="19" t="n"/>
      <c r="S23" s="18" t="n"/>
      <c r="T23" s="18" t="n"/>
      <c r="U23" s="21">
        <f>IF($A23="","",IF(OR($B23="",$C23="",$E23="",$F23="",$H23="",$I23="",$J23="",$K23="",$L23="",$Q23=""),"Datos incompletos",IF($Q23="Denegada","No autorizada",IF(AND($L23="Temporal",$N23&lt;&gt;"",$N23&lt;TODAY()),"Caducada",IF(AND($L23="Temporal",$N23&lt;&gt;"",$N23&gt;=TODAY(),$N23&lt;=TODAY()+'Configuración'!$B$2),"Próxima a vencer",IF(AND($M23&lt;&gt;"",$M23&gt;TODAY()),"Pendiente",IF($Q23="Autorizada",IF($P23="","Datos incompletos","Autorizada"),IF($Q23="No necesaria documentada",IF($P23="","Datos incompletos","No necesaria documentada"),"Pendiente")))))))</f>
        <v/>
      </c>
      <c r="V23" s="22">
        <f>IF($A23="","",IF($N23="","",$N23-TODAY()))</f>
        <v/>
      </c>
      <c r="W23" s="21">
        <f>IF($A23="","",IF(COUNTIF($A$6:$A$255,$A23)&gt;1,"ID duplicado",IF(OR($B23="",$C23="",$E23="",$F23="",$H23="",$I23="",$J23="",$K23="",$L23="",$Q23=""),"Campo obligatorio incompleto",IF(AND($L23="Temporal",$N23=""),"Falta fecha de fin",IF(AND($M23&lt;&gt;"",$N23&lt;&gt;"",$N23&lt;$M23),"Fechas incoherentes",IF($O23&lt;0,"Coste negativo",IF(AND(OR($Q23="Autorizada",$Q23="No necesaria documentada"),$P23=""),"Falta justificante",IF($R23&gt;TODAY(),"Fecha de revisión futura",IF($R23="","Falta fecha de revisión","OK")))))))))</f>
        <v/>
      </c>
    </row>
    <row r="24" ht="34" customHeight="1">
      <c r="A24" s="17" t="n"/>
      <c r="B24" s="17" t="n"/>
      <c r="C24" s="18" t="n"/>
      <c r="D24" s="17" t="n"/>
      <c r="E24" s="18" t="n"/>
      <c r="F24" s="18" t="n"/>
      <c r="G24" s="18" t="n"/>
      <c r="H24" s="18" t="n"/>
      <c r="I24" s="17" t="n"/>
      <c r="J24" s="17" t="n"/>
      <c r="K24" s="17" t="n"/>
      <c r="L24" s="17" t="n"/>
      <c r="M24" s="19" t="n"/>
      <c r="N24" s="19" t="n"/>
      <c r="O24" s="20" t="n"/>
      <c r="P24" s="18" t="n"/>
      <c r="Q24" s="17" t="n"/>
      <c r="R24" s="19" t="n"/>
      <c r="S24" s="18" t="n"/>
      <c r="T24" s="18" t="n"/>
      <c r="U24" s="21">
        <f>IF($A24="","",IF(OR($B24="",$C24="",$E24="",$F24="",$H24="",$I24="",$J24="",$K24="",$L24="",$Q24=""),"Datos incompletos",IF($Q24="Denegada","No autorizada",IF(AND($L24="Temporal",$N24&lt;&gt;"",$N24&lt;TODAY()),"Caducada",IF(AND($L24="Temporal",$N24&lt;&gt;"",$N24&gt;=TODAY(),$N24&lt;=TODAY()+'Configuración'!$B$2),"Próxima a vencer",IF(AND($M24&lt;&gt;"",$M24&gt;TODAY()),"Pendiente",IF($Q24="Autorizada",IF($P24="","Datos incompletos","Autorizada"),IF($Q24="No necesaria documentada",IF($P24="","Datos incompletos","No necesaria documentada"),"Pendiente")))))))</f>
        <v/>
      </c>
      <c r="V24" s="22">
        <f>IF($A24="","",IF($N24="","",$N24-TODAY()))</f>
        <v/>
      </c>
      <c r="W24" s="21">
        <f>IF($A24="","",IF(COUNTIF($A$6:$A$255,$A24)&gt;1,"ID duplicado",IF(OR($B24="",$C24="",$E24="",$F24="",$H24="",$I24="",$J24="",$K24="",$L24="",$Q24=""),"Campo obligatorio incompleto",IF(AND($L24="Temporal",$N24=""),"Falta fecha de fin",IF(AND($M24&lt;&gt;"",$N24&lt;&gt;"",$N24&lt;$M24),"Fechas incoherentes",IF($O24&lt;0,"Coste negativo",IF(AND(OR($Q24="Autorizada",$Q24="No necesaria documentada"),$P24=""),"Falta justificante",IF($R24&gt;TODAY(),"Fecha de revisión futura",IF($R24="","Falta fecha de revisión","OK")))))))))</f>
        <v/>
      </c>
    </row>
    <row r="25" ht="34" customHeight="1">
      <c r="A25" s="17" t="n"/>
      <c r="B25" s="17" t="n"/>
      <c r="C25" s="18" t="n"/>
      <c r="D25" s="17" t="n"/>
      <c r="E25" s="18" t="n"/>
      <c r="F25" s="18" t="n"/>
      <c r="G25" s="18" t="n"/>
      <c r="H25" s="18" t="n"/>
      <c r="I25" s="17" t="n"/>
      <c r="J25" s="17" t="n"/>
      <c r="K25" s="17" t="n"/>
      <c r="L25" s="17" t="n"/>
      <c r="M25" s="19" t="n"/>
      <c r="N25" s="19" t="n"/>
      <c r="O25" s="20" t="n"/>
      <c r="P25" s="18" t="n"/>
      <c r="Q25" s="17" t="n"/>
      <c r="R25" s="19" t="n"/>
      <c r="S25" s="18" t="n"/>
      <c r="T25" s="18" t="n"/>
      <c r="U25" s="21">
        <f>IF($A25="","",IF(OR($B25="",$C25="",$E25="",$F25="",$H25="",$I25="",$J25="",$K25="",$L25="",$Q25=""),"Datos incompletos",IF($Q25="Denegada","No autorizada",IF(AND($L25="Temporal",$N25&lt;&gt;"",$N25&lt;TODAY()),"Caducada",IF(AND($L25="Temporal",$N25&lt;&gt;"",$N25&gt;=TODAY(),$N25&lt;=TODAY()+'Configuración'!$B$2),"Próxima a vencer",IF(AND($M25&lt;&gt;"",$M25&gt;TODAY()),"Pendiente",IF($Q25="Autorizada",IF($P25="","Datos incompletos","Autorizada"),IF($Q25="No necesaria documentada",IF($P25="","Datos incompletos","No necesaria documentada"),"Pendiente")))))))</f>
        <v/>
      </c>
      <c r="V25" s="22">
        <f>IF($A25="","",IF($N25="","",$N25-TODAY()))</f>
        <v/>
      </c>
      <c r="W25" s="21">
        <f>IF($A25="","",IF(COUNTIF($A$6:$A$255,$A25)&gt;1,"ID duplicado",IF(OR($B25="",$C25="",$E25="",$F25="",$H25="",$I25="",$J25="",$K25="",$L25="",$Q25=""),"Campo obligatorio incompleto",IF(AND($L25="Temporal",$N25=""),"Falta fecha de fin",IF(AND($M25&lt;&gt;"",$N25&lt;&gt;"",$N25&lt;$M25),"Fechas incoherentes",IF($O25&lt;0,"Coste negativo",IF(AND(OR($Q25="Autorizada",$Q25="No necesaria documentada"),$P25=""),"Falta justificante",IF($R25&gt;TODAY(),"Fecha de revisión futura",IF($R25="","Falta fecha de revisión","OK")))))))))</f>
        <v/>
      </c>
    </row>
    <row r="26" ht="34" customHeight="1">
      <c r="A26" s="17" t="n"/>
      <c r="B26" s="17" t="n"/>
      <c r="C26" s="18" t="n"/>
      <c r="D26" s="17" t="n"/>
      <c r="E26" s="18" t="n"/>
      <c r="F26" s="18" t="n"/>
      <c r="G26" s="18" t="n"/>
      <c r="H26" s="18" t="n"/>
      <c r="I26" s="17" t="n"/>
      <c r="J26" s="17" t="n"/>
      <c r="K26" s="17" t="n"/>
      <c r="L26" s="17" t="n"/>
      <c r="M26" s="19" t="n"/>
      <c r="N26" s="19" t="n"/>
      <c r="O26" s="20" t="n"/>
      <c r="P26" s="18" t="n"/>
      <c r="Q26" s="17" t="n"/>
      <c r="R26" s="19" t="n"/>
      <c r="S26" s="18" t="n"/>
      <c r="T26" s="18" t="n"/>
      <c r="U26" s="21">
        <f>IF($A26="","",IF(OR($B26="",$C26="",$E26="",$F26="",$H26="",$I26="",$J26="",$K26="",$L26="",$Q26=""),"Datos incompletos",IF($Q26="Denegada","No autorizada",IF(AND($L26="Temporal",$N26&lt;&gt;"",$N26&lt;TODAY()),"Caducada",IF(AND($L26="Temporal",$N26&lt;&gt;"",$N26&gt;=TODAY(),$N26&lt;=TODAY()+'Configuración'!$B$2),"Próxima a vencer",IF(AND($M26&lt;&gt;"",$M26&gt;TODAY()),"Pendiente",IF($Q26="Autorizada",IF($P26="","Datos incompletos","Autorizada"),IF($Q26="No necesaria documentada",IF($P26="","Datos incompletos","No necesaria documentada"),"Pendiente")))))))</f>
        <v/>
      </c>
      <c r="V26" s="22">
        <f>IF($A26="","",IF($N26="","",$N26-TODAY()))</f>
        <v/>
      </c>
      <c r="W26" s="21">
        <f>IF($A26="","",IF(COUNTIF($A$6:$A$255,$A26)&gt;1,"ID duplicado",IF(OR($B26="",$C26="",$E26="",$F26="",$H26="",$I26="",$J26="",$K26="",$L26="",$Q26=""),"Campo obligatorio incompleto",IF(AND($L26="Temporal",$N26=""),"Falta fecha de fin",IF(AND($M26&lt;&gt;"",$N26&lt;&gt;"",$N26&lt;$M26),"Fechas incoherentes",IF($O26&lt;0,"Coste negativo",IF(AND(OR($Q26="Autorizada",$Q26="No necesaria documentada"),$P26=""),"Falta justificante",IF($R26&gt;TODAY(),"Fecha de revisión futura",IF($R26="","Falta fecha de revisión","OK")))))))))</f>
        <v/>
      </c>
    </row>
    <row r="27" ht="34" customHeight="1">
      <c r="A27" s="17" t="n"/>
      <c r="B27" s="17" t="n"/>
      <c r="C27" s="18" t="n"/>
      <c r="D27" s="17" t="n"/>
      <c r="E27" s="18" t="n"/>
      <c r="F27" s="18" t="n"/>
      <c r="G27" s="18" t="n"/>
      <c r="H27" s="18" t="n"/>
      <c r="I27" s="17" t="n"/>
      <c r="J27" s="17" t="n"/>
      <c r="K27" s="17" t="n"/>
      <c r="L27" s="17" t="n"/>
      <c r="M27" s="19" t="n"/>
      <c r="N27" s="19" t="n"/>
      <c r="O27" s="20" t="n"/>
      <c r="P27" s="18" t="n"/>
      <c r="Q27" s="17" t="n"/>
      <c r="R27" s="19" t="n"/>
      <c r="S27" s="18" t="n"/>
      <c r="T27" s="18" t="n"/>
      <c r="U27" s="21">
        <f>IF($A27="","",IF(OR($B27="",$C27="",$E27="",$F27="",$H27="",$I27="",$J27="",$K27="",$L27="",$Q27=""),"Datos incompletos",IF($Q27="Denegada","No autorizada",IF(AND($L27="Temporal",$N27&lt;&gt;"",$N27&lt;TODAY()),"Caducada",IF(AND($L27="Temporal",$N27&lt;&gt;"",$N27&gt;=TODAY(),$N27&lt;=TODAY()+'Configuración'!$B$2),"Próxima a vencer",IF(AND($M27&lt;&gt;"",$M27&gt;TODAY()),"Pendiente",IF($Q27="Autorizada",IF($P27="","Datos incompletos","Autorizada"),IF($Q27="No necesaria documentada",IF($P27="","Datos incompletos","No necesaria documentada"),"Pendiente")))))))</f>
        <v/>
      </c>
      <c r="V27" s="22">
        <f>IF($A27="","",IF($N27="","",$N27-TODAY()))</f>
        <v/>
      </c>
      <c r="W27" s="21">
        <f>IF($A27="","",IF(COUNTIF($A$6:$A$255,$A27)&gt;1,"ID duplicado",IF(OR($B27="",$C27="",$E27="",$F27="",$H27="",$I27="",$J27="",$K27="",$L27="",$Q27=""),"Campo obligatorio incompleto",IF(AND($L27="Temporal",$N27=""),"Falta fecha de fin",IF(AND($M27&lt;&gt;"",$N27&lt;&gt;"",$N27&lt;$M27),"Fechas incoherentes",IF($O27&lt;0,"Coste negativo",IF(AND(OR($Q27="Autorizada",$Q27="No necesaria documentada"),$P27=""),"Falta justificante",IF($R27&gt;TODAY(),"Fecha de revisión futura",IF($R27="","Falta fecha de revisión","OK")))))))))</f>
        <v/>
      </c>
    </row>
    <row r="28" ht="34" customHeight="1">
      <c r="A28" s="17" t="n"/>
      <c r="B28" s="17" t="n"/>
      <c r="C28" s="18" t="n"/>
      <c r="D28" s="17" t="n"/>
      <c r="E28" s="18" t="n"/>
      <c r="F28" s="18" t="n"/>
      <c r="G28" s="18" t="n"/>
      <c r="H28" s="18" t="n"/>
      <c r="I28" s="17" t="n"/>
      <c r="J28" s="17" t="n"/>
      <c r="K28" s="17" t="n"/>
      <c r="L28" s="17" t="n"/>
      <c r="M28" s="19" t="n"/>
      <c r="N28" s="19" t="n"/>
      <c r="O28" s="20" t="n"/>
      <c r="P28" s="18" t="n"/>
      <c r="Q28" s="17" t="n"/>
      <c r="R28" s="19" t="n"/>
      <c r="S28" s="18" t="n"/>
      <c r="T28" s="18" t="n"/>
      <c r="U28" s="21">
        <f>IF($A28="","",IF(OR($B28="",$C28="",$E28="",$F28="",$H28="",$I28="",$J28="",$K28="",$L28="",$Q28=""),"Datos incompletos",IF($Q28="Denegada","No autorizada",IF(AND($L28="Temporal",$N28&lt;&gt;"",$N28&lt;TODAY()),"Caducada",IF(AND($L28="Temporal",$N28&lt;&gt;"",$N28&gt;=TODAY(),$N28&lt;=TODAY()+'Configuración'!$B$2),"Próxima a vencer",IF(AND($M28&lt;&gt;"",$M28&gt;TODAY()),"Pendiente",IF($Q28="Autorizada",IF($P28="","Datos incompletos","Autorizada"),IF($Q28="No necesaria documentada",IF($P28="","Datos incompletos","No necesaria documentada"),"Pendiente")))))))</f>
        <v/>
      </c>
      <c r="V28" s="22">
        <f>IF($A28="","",IF($N28="","",$N28-TODAY()))</f>
        <v/>
      </c>
      <c r="W28" s="21">
        <f>IF($A28="","",IF(COUNTIF($A$6:$A$255,$A28)&gt;1,"ID duplicado",IF(OR($B28="",$C28="",$E28="",$F28="",$H28="",$I28="",$J28="",$K28="",$L28="",$Q28=""),"Campo obligatorio incompleto",IF(AND($L28="Temporal",$N28=""),"Falta fecha de fin",IF(AND($M28&lt;&gt;"",$N28&lt;&gt;"",$N28&lt;$M28),"Fechas incoherentes",IF($O28&lt;0,"Coste negativo",IF(AND(OR($Q28="Autorizada",$Q28="No necesaria documentada"),$P28=""),"Falta justificante",IF($R28&gt;TODAY(),"Fecha de revisión futura",IF($R28="","Falta fecha de revisión","OK")))))))))</f>
        <v/>
      </c>
    </row>
    <row r="29" ht="34" customHeight="1">
      <c r="A29" s="17" t="n"/>
      <c r="B29" s="17" t="n"/>
      <c r="C29" s="18" t="n"/>
      <c r="D29" s="17" t="n"/>
      <c r="E29" s="18" t="n"/>
      <c r="F29" s="18" t="n"/>
      <c r="G29" s="18" t="n"/>
      <c r="H29" s="18" t="n"/>
      <c r="I29" s="17" t="n"/>
      <c r="J29" s="17" t="n"/>
      <c r="K29" s="17" t="n"/>
      <c r="L29" s="17" t="n"/>
      <c r="M29" s="19" t="n"/>
      <c r="N29" s="19" t="n"/>
      <c r="O29" s="20" t="n"/>
      <c r="P29" s="18" t="n"/>
      <c r="Q29" s="17" t="n"/>
      <c r="R29" s="19" t="n"/>
      <c r="S29" s="18" t="n"/>
      <c r="T29" s="18" t="n"/>
      <c r="U29" s="21">
        <f>IF($A29="","",IF(OR($B29="",$C29="",$E29="",$F29="",$H29="",$I29="",$J29="",$K29="",$L29="",$Q29=""),"Datos incompletos",IF($Q29="Denegada","No autorizada",IF(AND($L29="Temporal",$N29&lt;&gt;"",$N29&lt;TODAY()),"Caducada",IF(AND($L29="Temporal",$N29&lt;&gt;"",$N29&gt;=TODAY(),$N29&lt;=TODAY()+'Configuración'!$B$2),"Próxima a vencer",IF(AND($M29&lt;&gt;"",$M29&gt;TODAY()),"Pendiente",IF($Q29="Autorizada",IF($P29="","Datos incompletos","Autorizada"),IF($Q29="No necesaria documentada",IF($P29="","Datos incompletos","No necesaria documentada"),"Pendiente")))))))</f>
        <v/>
      </c>
      <c r="V29" s="22">
        <f>IF($A29="","",IF($N29="","",$N29-TODAY()))</f>
        <v/>
      </c>
      <c r="W29" s="21">
        <f>IF($A29="","",IF(COUNTIF($A$6:$A$255,$A29)&gt;1,"ID duplicado",IF(OR($B29="",$C29="",$E29="",$F29="",$H29="",$I29="",$J29="",$K29="",$L29="",$Q29=""),"Campo obligatorio incompleto",IF(AND($L29="Temporal",$N29=""),"Falta fecha de fin",IF(AND($M29&lt;&gt;"",$N29&lt;&gt;"",$N29&lt;$M29),"Fechas incoherentes",IF($O29&lt;0,"Coste negativo",IF(AND(OR($Q29="Autorizada",$Q29="No necesaria documentada"),$P29=""),"Falta justificante",IF($R29&gt;TODAY(),"Fecha de revisión futura",IF($R29="","Falta fecha de revisión","OK")))))))))</f>
        <v/>
      </c>
    </row>
    <row r="30" ht="34" customHeight="1">
      <c r="A30" s="17" t="n"/>
      <c r="B30" s="17" t="n"/>
      <c r="C30" s="18" t="n"/>
      <c r="D30" s="17" t="n"/>
      <c r="E30" s="18" t="n"/>
      <c r="F30" s="18" t="n"/>
      <c r="G30" s="18" t="n"/>
      <c r="H30" s="18" t="n"/>
      <c r="I30" s="17" t="n"/>
      <c r="J30" s="17" t="n"/>
      <c r="K30" s="17" t="n"/>
      <c r="L30" s="17" t="n"/>
      <c r="M30" s="19" t="n"/>
      <c r="N30" s="19" t="n"/>
      <c r="O30" s="20" t="n"/>
      <c r="P30" s="18" t="n"/>
      <c r="Q30" s="17" t="n"/>
      <c r="R30" s="19" t="n"/>
      <c r="S30" s="18" t="n"/>
      <c r="T30" s="18" t="n"/>
      <c r="U30" s="21">
        <f>IF($A30="","",IF(OR($B30="",$C30="",$E30="",$F30="",$H30="",$I30="",$J30="",$K30="",$L30="",$Q30=""),"Datos incompletos",IF($Q30="Denegada","No autorizada",IF(AND($L30="Temporal",$N30&lt;&gt;"",$N30&lt;TODAY()),"Caducada",IF(AND($L30="Temporal",$N30&lt;&gt;"",$N30&gt;=TODAY(),$N30&lt;=TODAY()+'Configuración'!$B$2),"Próxima a vencer",IF(AND($M30&lt;&gt;"",$M30&gt;TODAY()),"Pendiente",IF($Q30="Autorizada",IF($P30="","Datos incompletos","Autorizada"),IF($Q30="No necesaria documentada",IF($P30="","Datos incompletos","No necesaria documentada"),"Pendiente")))))))</f>
        <v/>
      </c>
      <c r="V30" s="22">
        <f>IF($A30="","",IF($N30="","",$N30-TODAY()))</f>
        <v/>
      </c>
      <c r="W30" s="21">
        <f>IF($A30="","",IF(COUNTIF($A$6:$A$255,$A30)&gt;1,"ID duplicado",IF(OR($B30="",$C30="",$E30="",$F30="",$H30="",$I30="",$J30="",$K30="",$L30="",$Q30=""),"Campo obligatorio incompleto",IF(AND($L30="Temporal",$N30=""),"Falta fecha de fin",IF(AND($M30&lt;&gt;"",$N30&lt;&gt;"",$N30&lt;$M30),"Fechas incoherentes",IF($O30&lt;0,"Coste negativo",IF(AND(OR($Q30="Autorizada",$Q30="No necesaria documentada"),$P30=""),"Falta justificante",IF($R30&gt;TODAY(),"Fecha de revisión futura",IF($R30="","Falta fecha de revisión","OK")))))))))</f>
        <v/>
      </c>
    </row>
    <row r="31" ht="34" customHeight="1">
      <c r="A31" s="17" t="n"/>
      <c r="B31" s="17" t="n"/>
      <c r="C31" s="18" t="n"/>
      <c r="D31" s="17" t="n"/>
      <c r="E31" s="18" t="n"/>
      <c r="F31" s="18" t="n"/>
      <c r="G31" s="18" t="n"/>
      <c r="H31" s="18" t="n"/>
      <c r="I31" s="17" t="n"/>
      <c r="J31" s="17" t="n"/>
      <c r="K31" s="17" t="n"/>
      <c r="L31" s="17" t="n"/>
      <c r="M31" s="19" t="n"/>
      <c r="N31" s="19" t="n"/>
      <c r="O31" s="20" t="n"/>
      <c r="P31" s="18" t="n"/>
      <c r="Q31" s="17" t="n"/>
      <c r="R31" s="19" t="n"/>
      <c r="S31" s="18" t="n"/>
      <c r="T31" s="18" t="n"/>
      <c r="U31" s="21">
        <f>IF($A31="","",IF(OR($B31="",$C31="",$E31="",$F31="",$H31="",$I31="",$J31="",$K31="",$L31="",$Q31=""),"Datos incompletos",IF($Q31="Denegada","No autorizada",IF(AND($L31="Temporal",$N31&lt;&gt;"",$N31&lt;TODAY()),"Caducada",IF(AND($L31="Temporal",$N31&lt;&gt;"",$N31&gt;=TODAY(),$N31&lt;=TODAY()+'Configuración'!$B$2),"Próxima a vencer",IF(AND($M31&lt;&gt;"",$M31&gt;TODAY()),"Pendiente",IF($Q31="Autorizada",IF($P31="","Datos incompletos","Autorizada"),IF($Q31="No necesaria documentada",IF($P31="","Datos incompletos","No necesaria documentada"),"Pendiente")))))))</f>
        <v/>
      </c>
      <c r="V31" s="22">
        <f>IF($A31="","",IF($N31="","",$N31-TODAY()))</f>
        <v/>
      </c>
      <c r="W31" s="21">
        <f>IF($A31="","",IF(COUNTIF($A$6:$A$255,$A31)&gt;1,"ID duplicado",IF(OR($B31="",$C31="",$E31="",$F31="",$H31="",$I31="",$J31="",$K31="",$L31="",$Q31=""),"Campo obligatorio incompleto",IF(AND($L31="Temporal",$N31=""),"Falta fecha de fin",IF(AND($M31&lt;&gt;"",$N31&lt;&gt;"",$N31&lt;$M31),"Fechas incoherentes",IF($O31&lt;0,"Coste negativo",IF(AND(OR($Q31="Autorizada",$Q31="No necesaria documentada"),$P31=""),"Falta justificante",IF($R31&gt;TODAY(),"Fecha de revisión futura",IF($R31="","Falta fecha de revisión","OK")))))))))</f>
        <v/>
      </c>
    </row>
    <row r="32" ht="34" customHeight="1">
      <c r="A32" s="17" t="n"/>
      <c r="B32" s="17" t="n"/>
      <c r="C32" s="18" t="n"/>
      <c r="D32" s="17" t="n"/>
      <c r="E32" s="18" t="n"/>
      <c r="F32" s="18" t="n"/>
      <c r="G32" s="18" t="n"/>
      <c r="H32" s="18" t="n"/>
      <c r="I32" s="17" t="n"/>
      <c r="J32" s="17" t="n"/>
      <c r="K32" s="17" t="n"/>
      <c r="L32" s="17" t="n"/>
      <c r="M32" s="19" t="n"/>
      <c r="N32" s="19" t="n"/>
      <c r="O32" s="20" t="n"/>
      <c r="P32" s="18" t="n"/>
      <c r="Q32" s="17" t="n"/>
      <c r="R32" s="19" t="n"/>
      <c r="S32" s="18" t="n"/>
      <c r="T32" s="18" t="n"/>
      <c r="U32" s="21">
        <f>IF($A32="","",IF(OR($B32="",$C32="",$E32="",$F32="",$H32="",$I32="",$J32="",$K32="",$L32="",$Q32=""),"Datos incompletos",IF($Q32="Denegada","No autorizada",IF(AND($L32="Temporal",$N32&lt;&gt;"",$N32&lt;TODAY()),"Caducada",IF(AND($L32="Temporal",$N32&lt;&gt;"",$N32&gt;=TODAY(),$N32&lt;=TODAY()+'Configuración'!$B$2),"Próxima a vencer",IF(AND($M32&lt;&gt;"",$M32&gt;TODAY()),"Pendiente",IF($Q32="Autorizada",IF($P32="","Datos incompletos","Autorizada"),IF($Q32="No necesaria documentada",IF($P32="","Datos incompletos","No necesaria documentada"),"Pendiente")))))))</f>
        <v/>
      </c>
      <c r="V32" s="22">
        <f>IF($A32="","",IF($N32="","",$N32-TODAY()))</f>
        <v/>
      </c>
      <c r="W32" s="21">
        <f>IF($A32="","",IF(COUNTIF($A$6:$A$255,$A32)&gt;1,"ID duplicado",IF(OR($B32="",$C32="",$E32="",$F32="",$H32="",$I32="",$J32="",$K32="",$L32="",$Q32=""),"Campo obligatorio incompleto",IF(AND($L32="Temporal",$N32=""),"Falta fecha de fin",IF(AND($M32&lt;&gt;"",$N32&lt;&gt;"",$N32&lt;$M32),"Fechas incoherentes",IF($O32&lt;0,"Coste negativo",IF(AND(OR($Q32="Autorizada",$Q32="No necesaria documentada"),$P32=""),"Falta justificante",IF($R32&gt;TODAY(),"Fecha de revisión futura",IF($R32="","Falta fecha de revisión","OK")))))))))</f>
        <v/>
      </c>
    </row>
    <row r="33" ht="34" customHeight="1">
      <c r="A33" s="17" t="n"/>
      <c r="B33" s="17" t="n"/>
      <c r="C33" s="18" t="n"/>
      <c r="D33" s="17" t="n"/>
      <c r="E33" s="18" t="n"/>
      <c r="F33" s="18" t="n"/>
      <c r="G33" s="18" t="n"/>
      <c r="H33" s="18" t="n"/>
      <c r="I33" s="17" t="n"/>
      <c r="J33" s="17" t="n"/>
      <c r="K33" s="17" t="n"/>
      <c r="L33" s="17" t="n"/>
      <c r="M33" s="19" t="n"/>
      <c r="N33" s="19" t="n"/>
      <c r="O33" s="20" t="n"/>
      <c r="P33" s="18" t="n"/>
      <c r="Q33" s="17" t="n"/>
      <c r="R33" s="19" t="n"/>
      <c r="S33" s="18" t="n"/>
      <c r="T33" s="18" t="n"/>
      <c r="U33" s="21">
        <f>IF($A33="","",IF(OR($B33="",$C33="",$E33="",$F33="",$H33="",$I33="",$J33="",$K33="",$L33="",$Q33=""),"Datos incompletos",IF($Q33="Denegada","No autorizada",IF(AND($L33="Temporal",$N33&lt;&gt;"",$N33&lt;TODAY()),"Caducada",IF(AND($L33="Temporal",$N33&lt;&gt;"",$N33&gt;=TODAY(),$N33&lt;=TODAY()+'Configuración'!$B$2),"Próxima a vencer",IF(AND($M33&lt;&gt;"",$M33&gt;TODAY()),"Pendiente",IF($Q33="Autorizada",IF($P33="","Datos incompletos","Autorizada"),IF($Q33="No necesaria documentada",IF($P33="","Datos incompletos","No necesaria documentada"),"Pendiente")))))))</f>
        <v/>
      </c>
      <c r="V33" s="22">
        <f>IF($A33="","",IF($N33="","",$N33-TODAY()))</f>
        <v/>
      </c>
      <c r="W33" s="21">
        <f>IF($A33="","",IF(COUNTIF($A$6:$A$255,$A33)&gt;1,"ID duplicado",IF(OR($B33="",$C33="",$E33="",$F33="",$H33="",$I33="",$J33="",$K33="",$L33="",$Q33=""),"Campo obligatorio incompleto",IF(AND($L33="Temporal",$N33=""),"Falta fecha de fin",IF(AND($M33&lt;&gt;"",$N33&lt;&gt;"",$N33&lt;$M33),"Fechas incoherentes",IF($O33&lt;0,"Coste negativo",IF(AND(OR($Q33="Autorizada",$Q33="No necesaria documentada"),$P33=""),"Falta justificante",IF($R33&gt;TODAY(),"Fecha de revisión futura",IF($R33="","Falta fecha de revisión","OK")))))))))</f>
        <v/>
      </c>
    </row>
    <row r="34" ht="34" customHeight="1">
      <c r="A34" s="17" t="n"/>
      <c r="B34" s="17" t="n"/>
      <c r="C34" s="18" t="n"/>
      <c r="D34" s="17" t="n"/>
      <c r="E34" s="18" t="n"/>
      <c r="F34" s="18" t="n"/>
      <c r="G34" s="18" t="n"/>
      <c r="H34" s="18" t="n"/>
      <c r="I34" s="17" t="n"/>
      <c r="J34" s="17" t="n"/>
      <c r="K34" s="17" t="n"/>
      <c r="L34" s="17" t="n"/>
      <c r="M34" s="19" t="n"/>
      <c r="N34" s="19" t="n"/>
      <c r="O34" s="20" t="n"/>
      <c r="P34" s="18" t="n"/>
      <c r="Q34" s="17" t="n"/>
      <c r="R34" s="19" t="n"/>
      <c r="S34" s="18" t="n"/>
      <c r="T34" s="18" t="n"/>
      <c r="U34" s="21">
        <f>IF($A34="","",IF(OR($B34="",$C34="",$E34="",$F34="",$H34="",$I34="",$J34="",$K34="",$L34="",$Q34=""),"Datos incompletos",IF($Q34="Denegada","No autorizada",IF(AND($L34="Temporal",$N34&lt;&gt;"",$N34&lt;TODAY()),"Caducada",IF(AND($L34="Temporal",$N34&lt;&gt;"",$N34&gt;=TODAY(),$N34&lt;=TODAY()+'Configuración'!$B$2),"Próxima a vencer",IF(AND($M34&lt;&gt;"",$M34&gt;TODAY()),"Pendiente",IF($Q34="Autorizada",IF($P34="","Datos incompletos","Autorizada"),IF($Q34="No necesaria documentada",IF($P34="","Datos incompletos","No necesaria documentada"),"Pendiente")))))))</f>
        <v/>
      </c>
      <c r="V34" s="22">
        <f>IF($A34="","",IF($N34="","",$N34-TODAY()))</f>
        <v/>
      </c>
      <c r="W34" s="21">
        <f>IF($A34="","",IF(COUNTIF($A$6:$A$255,$A34)&gt;1,"ID duplicado",IF(OR($B34="",$C34="",$E34="",$F34="",$H34="",$I34="",$J34="",$K34="",$L34="",$Q34=""),"Campo obligatorio incompleto",IF(AND($L34="Temporal",$N34=""),"Falta fecha de fin",IF(AND($M34&lt;&gt;"",$N34&lt;&gt;"",$N34&lt;$M34),"Fechas incoherentes",IF($O34&lt;0,"Coste negativo",IF(AND(OR($Q34="Autorizada",$Q34="No necesaria documentada"),$P34=""),"Falta justificante",IF($R34&gt;TODAY(),"Fecha de revisión futura",IF($R34="","Falta fecha de revisión","OK")))))))))</f>
        <v/>
      </c>
    </row>
    <row r="35" ht="34" customHeight="1">
      <c r="A35" s="17" t="n"/>
      <c r="B35" s="17" t="n"/>
      <c r="C35" s="18" t="n"/>
      <c r="D35" s="17" t="n"/>
      <c r="E35" s="18" t="n"/>
      <c r="F35" s="18" t="n"/>
      <c r="G35" s="18" t="n"/>
      <c r="H35" s="18" t="n"/>
      <c r="I35" s="17" t="n"/>
      <c r="J35" s="17" t="n"/>
      <c r="K35" s="17" t="n"/>
      <c r="L35" s="17" t="n"/>
      <c r="M35" s="19" t="n"/>
      <c r="N35" s="19" t="n"/>
      <c r="O35" s="20" t="n"/>
      <c r="P35" s="18" t="n"/>
      <c r="Q35" s="17" t="n"/>
      <c r="R35" s="19" t="n"/>
      <c r="S35" s="18" t="n"/>
      <c r="T35" s="18" t="n"/>
      <c r="U35" s="21">
        <f>IF($A35="","",IF(OR($B35="",$C35="",$E35="",$F35="",$H35="",$I35="",$J35="",$K35="",$L35="",$Q35=""),"Datos incompletos",IF($Q35="Denegada","No autorizada",IF(AND($L35="Temporal",$N35&lt;&gt;"",$N35&lt;TODAY()),"Caducada",IF(AND($L35="Temporal",$N35&lt;&gt;"",$N35&gt;=TODAY(),$N35&lt;=TODAY()+'Configuración'!$B$2),"Próxima a vencer",IF(AND($M35&lt;&gt;"",$M35&gt;TODAY()),"Pendiente",IF($Q35="Autorizada",IF($P35="","Datos incompletos","Autorizada"),IF($Q35="No necesaria documentada",IF($P35="","Datos incompletos","No necesaria documentada"),"Pendiente")))))))</f>
        <v/>
      </c>
      <c r="V35" s="22">
        <f>IF($A35="","",IF($N35="","",$N35-TODAY()))</f>
        <v/>
      </c>
      <c r="W35" s="21">
        <f>IF($A35="","",IF(COUNTIF($A$6:$A$255,$A35)&gt;1,"ID duplicado",IF(OR($B35="",$C35="",$E35="",$F35="",$H35="",$I35="",$J35="",$K35="",$L35="",$Q35=""),"Campo obligatorio incompleto",IF(AND($L35="Temporal",$N35=""),"Falta fecha de fin",IF(AND($M35&lt;&gt;"",$N35&lt;&gt;"",$N35&lt;$M35),"Fechas incoherentes",IF($O35&lt;0,"Coste negativo",IF(AND(OR($Q35="Autorizada",$Q35="No necesaria documentada"),$P35=""),"Falta justificante",IF($R35&gt;TODAY(),"Fecha de revisión futura",IF($R35="","Falta fecha de revisión","OK")))))))))</f>
        <v/>
      </c>
    </row>
    <row r="36" ht="34" customHeight="1">
      <c r="A36" s="17" t="n"/>
      <c r="B36" s="17" t="n"/>
      <c r="C36" s="18" t="n"/>
      <c r="D36" s="17" t="n"/>
      <c r="E36" s="18" t="n"/>
      <c r="F36" s="18" t="n"/>
      <c r="G36" s="18" t="n"/>
      <c r="H36" s="18" t="n"/>
      <c r="I36" s="17" t="n"/>
      <c r="J36" s="17" t="n"/>
      <c r="K36" s="17" t="n"/>
      <c r="L36" s="17" t="n"/>
      <c r="M36" s="19" t="n"/>
      <c r="N36" s="19" t="n"/>
      <c r="O36" s="20" t="n"/>
      <c r="P36" s="18" t="n"/>
      <c r="Q36" s="17" t="n"/>
      <c r="R36" s="19" t="n"/>
      <c r="S36" s="18" t="n"/>
      <c r="T36" s="18" t="n"/>
      <c r="U36" s="21">
        <f>IF($A36="","",IF(OR($B36="",$C36="",$E36="",$F36="",$H36="",$I36="",$J36="",$K36="",$L36="",$Q36=""),"Datos incompletos",IF($Q36="Denegada","No autorizada",IF(AND($L36="Temporal",$N36&lt;&gt;"",$N36&lt;TODAY()),"Caducada",IF(AND($L36="Temporal",$N36&lt;&gt;"",$N36&gt;=TODAY(),$N36&lt;=TODAY()+'Configuración'!$B$2),"Próxima a vencer",IF(AND($M36&lt;&gt;"",$M36&gt;TODAY()),"Pendiente",IF($Q36="Autorizada",IF($P36="","Datos incompletos","Autorizada"),IF($Q36="No necesaria documentada",IF($P36="","Datos incompletos","No necesaria documentada"),"Pendiente")))))))</f>
        <v/>
      </c>
      <c r="V36" s="22">
        <f>IF($A36="","",IF($N36="","",$N36-TODAY()))</f>
        <v/>
      </c>
      <c r="W36" s="21">
        <f>IF($A36="","",IF(COUNTIF($A$6:$A$255,$A36)&gt;1,"ID duplicado",IF(OR($B36="",$C36="",$E36="",$F36="",$H36="",$I36="",$J36="",$K36="",$L36="",$Q36=""),"Campo obligatorio incompleto",IF(AND($L36="Temporal",$N36=""),"Falta fecha de fin",IF(AND($M36&lt;&gt;"",$N36&lt;&gt;"",$N36&lt;$M36),"Fechas incoherentes",IF($O36&lt;0,"Coste negativo",IF(AND(OR($Q36="Autorizada",$Q36="No necesaria documentada"),$P36=""),"Falta justificante",IF($R36&gt;TODAY(),"Fecha de revisión futura",IF($R36="","Falta fecha de revisión","OK")))))))))</f>
        <v/>
      </c>
    </row>
    <row r="37" ht="34" customHeight="1">
      <c r="A37" s="17" t="n"/>
      <c r="B37" s="17" t="n"/>
      <c r="C37" s="18" t="n"/>
      <c r="D37" s="17" t="n"/>
      <c r="E37" s="18" t="n"/>
      <c r="F37" s="18" t="n"/>
      <c r="G37" s="18" t="n"/>
      <c r="H37" s="18" t="n"/>
      <c r="I37" s="17" t="n"/>
      <c r="J37" s="17" t="n"/>
      <c r="K37" s="17" t="n"/>
      <c r="L37" s="17" t="n"/>
      <c r="M37" s="19" t="n"/>
      <c r="N37" s="19" t="n"/>
      <c r="O37" s="20" t="n"/>
      <c r="P37" s="18" t="n"/>
      <c r="Q37" s="17" t="n"/>
      <c r="R37" s="19" t="n"/>
      <c r="S37" s="18" t="n"/>
      <c r="T37" s="18" t="n"/>
      <c r="U37" s="21">
        <f>IF($A37="","",IF(OR($B37="",$C37="",$E37="",$F37="",$H37="",$I37="",$J37="",$K37="",$L37="",$Q37=""),"Datos incompletos",IF($Q37="Denegada","No autorizada",IF(AND($L37="Temporal",$N37&lt;&gt;"",$N37&lt;TODAY()),"Caducada",IF(AND($L37="Temporal",$N37&lt;&gt;"",$N37&gt;=TODAY(),$N37&lt;=TODAY()+'Configuración'!$B$2),"Próxima a vencer",IF(AND($M37&lt;&gt;"",$M37&gt;TODAY()),"Pendiente",IF($Q37="Autorizada",IF($P37="","Datos incompletos","Autorizada"),IF($Q37="No necesaria documentada",IF($P37="","Datos incompletos","No necesaria documentada"),"Pendiente")))))))</f>
        <v/>
      </c>
      <c r="V37" s="22">
        <f>IF($A37="","",IF($N37="","",$N37-TODAY()))</f>
        <v/>
      </c>
      <c r="W37" s="21">
        <f>IF($A37="","",IF(COUNTIF($A$6:$A$255,$A37)&gt;1,"ID duplicado",IF(OR($B37="",$C37="",$E37="",$F37="",$H37="",$I37="",$J37="",$K37="",$L37="",$Q37=""),"Campo obligatorio incompleto",IF(AND($L37="Temporal",$N37=""),"Falta fecha de fin",IF(AND($M37&lt;&gt;"",$N37&lt;&gt;"",$N37&lt;$M37),"Fechas incoherentes",IF($O37&lt;0,"Coste negativo",IF(AND(OR($Q37="Autorizada",$Q37="No necesaria documentada"),$P37=""),"Falta justificante",IF($R37&gt;TODAY(),"Fecha de revisión futura",IF($R37="","Falta fecha de revisión","OK")))))))))</f>
        <v/>
      </c>
    </row>
    <row r="38" ht="34" customHeight="1">
      <c r="A38" s="17" t="n"/>
      <c r="B38" s="17" t="n"/>
      <c r="C38" s="18" t="n"/>
      <c r="D38" s="17" t="n"/>
      <c r="E38" s="18" t="n"/>
      <c r="F38" s="18" t="n"/>
      <c r="G38" s="18" t="n"/>
      <c r="H38" s="18" t="n"/>
      <c r="I38" s="17" t="n"/>
      <c r="J38" s="17" t="n"/>
      <c r="K38" s="17" t="n"/>
      <c r="L38" s="17" t="n"/>
      <c r="M38" s="19" t="n"/>
      <c r="N38" s="19" t="n"/>
      <c r="O38" s="20" t="n"/>
      <c r="P38" s="18" t="n"/>
      <c r="Q38" s="17" t="n"/>
      <c r="R38" s="19" t="n"/>
      <c r="S38" s="18" t="n"/>
      <c r="T38" s="18" t="n"/>
      <c r="U38" s="21">
        <f>IF($A38="","",IF(OR($B38="",$C38="",$E38="",$F38="",$H38="",$I38="",$J38="",$K38="",$L38="",$Q38=""),"Datos incompletos",IF($Q38="Denegada","No autorizada",IF(AND($L38="Temporal",$N38&lt;&gt;"",$N38&lt;TODAY()),"Caducada",IF(AND($L38="Temporal",$N38&lt;&gt;"",$N38&gt;=TODAY(),$N38&lt;=TODAY()+'Configuración'!$B$2),"Próxima a vencer",IF(AND($M38&lt;&gt;"",$M38&gt;TODAY()),"Pendiente",IF($Q38="Autorizada",IF($P38="","Datos incompletos","Autorizada"),IF($Q38="No necesaria documentada",IF($P38="","Datos incompletos","No necesaria documentada"),"Pendiente")))))))</f>
        <v/>
      </c>
      <c r="V38" s="22">
        <f>IF($A38="","",IF($N38="","",$N38-TODAY()))</f>
        <v/>
      </c>
      <c r="W38" s="21">
        <f>IF($A38="","",IF(COUNTIF($A$6:$A$255,$A38)&gt;1,"ID duplicado",IF(OR($B38="",$C38="",$E38="",$F38="",$H38="",$I38="",$J38="",$K38="",$L38="",$Q38=""),"Campo obligatorio incompleto",IF(AND($L38="Temporal",$N38=""),"Falta fecha de fin",IF(AND($M38&lt;&gt;"",$N38&lt;&gt;"",$N38&lt;$M38),"Fechas incoherentes",IF($O38&lt;0,"Coste negativo",IF(AND(OR($Q38="Autorizada",$Q38="No necesaria documentada"),$P38=""),"Falta justificante",IF($R38&gt;TODAY(),"Fecha de revisión futura",IF($R38="","Falta fecha de revisión","OK")))))))))</f>
        <v/>
      </c>
    </row>
    <row r="39" ht="34" customHeight="1">
      <c r="A39" s="17" t="n"/>
      <c r="B39" s="17" t="n"/>
      <c r="C39" s="18" t="n"/>
      <c r="D39" s="17" t="n"/>
      <c r="E39" s="18" t="n"/>
      <c r="F39" s="18" t="n"/>
      <c r="G39" s="18" t="n"/>
      <c r="H39" s="18" t="n"/>
      <c r="I39" s="17" t="n"/>
      <c r="J39" s="17" t="n"/>
      <c r="K39" s="17" t="n"/>
      <c r="L39" s="17" t="n"/>
      <c r="M39" s="19" t="n"/>
      <c r="N39" s="19" t="n"/>
      <c r="O39" s="20" t="n"/>
      <c r="P39" s="18" t="n"/>
      <c r="Q39" s="17" t="n"/>
      <c r="R39" s="19" t="n"/>
      <c r="S39" s="18" t="n"/>
      <c r="T39" s="18" t="n"/>
      <c r="U39" s="21">
        <f>IF($A39="","",IF(OR($B39="",$C39="",$E39="",$F39="",$H39="",$I39="",$J39="",$K39="",$L39="",$Q39=""),"Datos incompletos",IF($Q39="Denegada","No autorizada",IF(AND($L39="Temporal",$N39&lt;&gt;"",$N39&lt;TODAY()),"Caducada",IF(AND($L39="Temporal",$N39&lt;&gt;"",$N39&gt;=TODAY(),$N39&lt;=TODAY()+'Configuración'!$B$2),"Próxima a vencer",IF(AND($M39&lt;&gt;"",$M39&gt;TODAY()),"Pendiente",IF($Q39="Autorizada",IF($P39="","Datos incompletos","Autorizada"),IF($Q39="No necesaria documentada",IF($P39="","Datos incompletos","No necesaria documentada"),"Pendiente")))))))</f>
        <v/>
      </c>
      <c r="V39" s="22">
        <f>IF($A39="","",IF($N39="","",$N39-TODAY()))</f>
        <v/>
      </c>
      <c r="W39" s="21">
        <f>IF($A39="","",IF(COUNTIF($A$6:$A$255,$A39)&gt;1,"ID duplicado",IF(OR($B39="",$C39="",$E39="",$F39="",$H39="",$I39="",$J39="",$K39="",$L39="",$Q39=""),"Campo obligatorio incompleto",IF(AND($L39="Temporal",$N39=""),"Falta fecha de fin",IF(AND($M39&lt;&gt;"",$N39&lt;&gt;"",$N39&lt;$M39),"Fechas incoherentes",IF($O39&lt;0,"Coste negativo",IF(AND(OR($Q39="Autorizada",$Q39="No necesaria documentada"),$P39=""),"Falta justificante",IF($R39&gt;TODAY(),"Fecha de revisión futura",IF($R39="","Falta fecha de revisión","OK")))))))))</f>
        <v/>
      </c>
    </row>
    <row r="40" ht="34" customHeight="1">
      <c r="A40" s="17" t="n"/>
      <c r="B40" s="17" t="n"/>
      <c r="C40" s="18" t="n"/>
      <c r="D40" s="17" t="n"/>
      <c r="E40" s="18" t="n"/>
      <c r="F40" s="18" t="n"/>
      <c r="G40" s="18" t="n"/>
      <c r="H40" s="18" t="n"/>
      <c r="I40" s="17" t="n"/>
      <c r="J40" s="17" t="n"/>
      <c r="K40" s="17" t="n"/>
      <c r="L40" s="17" t="n"/>
      <c r="M40" s="19" t="n"/>
      <c r="N40" s="19" t="n"/>
      <c r="O40" s="20" t="n"/>
      <c r="P40" s="18" t="n"/>
      <c r="Q40" s="17" t="n"/>
      <c r="R40" s="19" t="n"/>
      <c r="S40" s="18" t="n"/>
      <c r="T40" s="18" t="n"/>
      <c r="U40" s="21">
        <f>IF($A40="","",IF(OR($B40="",$C40="",$E40="",$F40="",$H40="",$I40="",$J40="",$K40="",$L40="",$Q40=""),"Datos incompletos",IF($Q40="Denegada","No autorizada",IF(AND($L40="Temporal",$N40&lt;&gt;"",$N40&lt;TODAY()),"Caducada",IF(AND($L40="Temporal",$N40&lt;&gt;"",$N40&gt;=TODAY(),$N40&lt;=TODAY()+'Configuración'!$B$2),"Próxima a vencer",IF(AND($M40&lt;&gt;"",$M40&gt;TODAY()),"Pendiente",IF($Q40="Autorizada",IF($P40="","Datos incompletos","Autorizada"),IF($Q40="No necesaria documentada",IF($P40="","Datos incompletos","No necesaria documentada"),"Pendiente")))))))</f>
        <v/>
      </c>
      <c r="V40" s="22">
        <f>IF($A40="","",IF($N40="","",$N40-TODAY()))</f>
        <v/>
      </c>
      <c r="W40" s="21">
        <f>IF($A40="","",IF(COUNTIF($A$6:$A$255,$A40)&gt;1,"ID duplicado",IF(OR($B40="",$C40="",$E40="",$F40="",$H40="",$I40="",$J40="",$K40="",$L40="",$Q40=""),"Campo obligatorio incompleto",IF(AND($L40="Temporal",$N40=""),"Falta fecha de fin",IF(AND($M40&lt;&gt;"",$N40&lt;&gt;"",$N40&lt;$M40),"Fechas incoherentes",IF($O40&lt;0,"Coste negativo",IF(AND(OR($Q40="Autorizada",$Q40="No necesaria documentada"),$P40=""),"Falta justificante",IF($R40&gt;TODAY(),"Fecha de revisión futura",IF($R40="","Falta fecha de revisión","OK")))))))))</f>
        <v/>
      </c>
    </row>
    <row r="41" ht="34" customHeight="1">
      <c r="A41" s="17" t="n"/>
      <c r="B41" s="17" t="n"/>
      <c r="C41" s="18" t="n"/>
      <c r="D41" s="17" t="n"/>
      <c r="E41" s="18" t="n"/>
      <c r="F41" s="18" t="n"/>
      <c r="G41" s="18" t="n"/>
      <c r="H41" s="18" t="n"/>
      <c r="I41" s="17" t="n"/>
      <c r="J41" s="17" t="n"/>
      <c r="K41" s="17" t="n"/>
      <c r="L41" s="17" t="n"/>
      <c r="M41" s="19" t="n"/>
      <c r="N41" s="19" t="n"/>
      <c r="O41" s="20" t="n"/>
      <c r="P41" s="18" t="n"/>
      <c r="Q41" s="17" t="n"/>
      <c r="R41" s="19" t="n"/>
      <c r="S41" s="18" t="n"/>
      <c r="T41" s="18" t="n"/>
      <c r="U41" s="21">
        <f>IF($A41="","",IF(OR($B41="",$C41="",$E41="",$F41="",$H41="",$I41="",$J41="",$K41="",$L41="",$Q41=""),"Datos incompletos",IF($Q41="Denegada","No autorizada",IF(AND($L41="Temporal",$N41&lt;&gt;"",$N41&lt;TODAY()),"Caducada",IF(AND($L41="Temporal",$N41&lt;&gt;"",$N41&gt;=TODAY(),$N41&lt;=TODAY()+'Configuración'!$B$2),"Próxima a vencer",IF(AND($M41&lt;&gt;"",$M41&gt;TODAY()),"Pendiente",IF($Q41="Autorizada",IF($P41="","Datos incompletos","Autorizada"),IF($Q41="No necesaria documentada",IF($P41="","Datos incompletos","No necesaria documentada"),"Pendiente")))))))</f>
        <v/>
      </c>
      <c r="V41" s="22">
        <f>IF($A41="","",IF($N41="","",$N41-TODAY()))</f>
        <v/>
      </c>
      <c r="W41" s="21">
        <f>IF($A41="","",IF(COUNTIF($A$6:$A$255,$A41)&gt;1,"ID duplicado",IF(OR($B41="",$C41="",$E41="",$F41="",$H41="",$I41="",$J41="",$K41="",$L41="",$Q41=""),"Campo obligatorio incompleto",IF(AND($L41="Temporal",$N41=""),"Falta fecha de fin",IF(AND($M41&lt;&gt;"",$N41&lt;&gt;"",$N41&lt;$M41),"Fechas incoherentes",IF($O41&lt;0,"Coste negativo",IF(AND(OR($Q41="Autorizada",$Q41="No necesaria documentada"),$P41=""),"Falta justificante",IF($R41&gt;TODAY(),"Fecha de revisión futura",IF($R41="","Falta fecha de revisión","OK")))))))))</f>
        <v/>
      </c>
    </row>
    <row r="42" ht="34" customHeight="1">
      <c r="A42" s="17" t="n"/>
      <c r="B42" s="17" t="n"/>
      <c r="C42" s="18" t="n"/>
      <c r="D42" s="17" t="n"/>
      <c r="E42" s="18" t="n"/>
      <c r="F42" s="18" t="n"/>
      <c r="G42" s="18" t="n"/>
      <c r="H42" s="18" t="n"/>
      <c r="I42" s="17" t="n"/>
      <c r="J42" s="17" t="n"/>
      <c r="K42" s="17" t="n"/>
      <c r="L42" s="17" t="n"/>
      <c r="M42" s="19" t="n"/>
      <c r="N42" s="19" t="n"/>
      <c r="O42" s="20" t="n"/>
      <c r="P42" s="18" t="n"/>
      <c r="Q42" s="17" t="n"/>
      <c r="R42" s="19" t="n"/>
      <c r="S42" s="18" t="n"/>
      <c r="T42" s="18" t="n"/>
      <c r="U42" s="21">
        <f>IF($A42="","",IF(OR($B42="",$C42="",$E42="",$F42="",$H42="",$I42="",$J42="",$K42="",$L42="",$Q42=""),"Datos incompletos",IF($Q42="Denegada","No autorizada",IF(AND($L42="Temporal",$N42&lt;&gt;"",$N42&lt;TODAY()),"Caducada",IF(AND($L42="Temporal",$N42&lt;&gt;"",$N42&gt;=TODAY(),$N42&lt;=TODAY()+'Configuración'!$B$2),"Próxima a vencer",IF(AND($M42&lt;&gt;"",$M42&gt;TODAY()),"Pendiente",IF($Q42="Autorizada",IF($P42="","Datos incompletos","Autorizada"),IF($Q42="No necesaria documentada",IF($P42="","Datos incompletos","No necesaria documentada"),"Pendiente")))))))</f>
        <v/>
      </c>
      <c r="V42" s="22">
        <f>IF($A42="","",IF($N42="","",$N42-TODAY()))</f>
        <v/>
      </c>
      <c r="W42" s="21">
        <f>IF($A42="","",IF(COUNTIF($A$6:$A$255,$A42)&gt;1,"ID duplicado",IF(OR($B42="",$C42="",$E42="",$F42="",$H42="",$I42="",$J42="",$K42="",$L42="",$Q42=""),"Campo obligatorio incompleto",IF(AND($L42="Temporal",$N42=""),"Falta fecha de fin",IF(AND($M42&lt;&gt;"",$N42&lt;&gt;"",$N42&lt;$M42),"Fechas incoherentes",IF($O42&lt;0,"Coste negativo",IF(AND(OR($Q42="Autorizada",$Q42="No necesaria documentada"),$P42=""),"Falta justificante",IF($R42&gt;TODAY(),"Fecha de revisión futura",IF($R42="","Falta fecha de revisión","OK")))))))))</f>
        <v/>
      </c>
    </row>
    <row r="43" ht="34" customHeight="1">
      <c r="A43" s="17" t="n"/>
      <c r="B43" s="17" t="n"/>
      <c r="C43" s="18" t="n"/>
      <c r="D43" s="17" t="n"/>
      <c r="E43" s="18" t="n"/>
      <c r="F43" s="18" t="n"/>
      <c r="G43" s="18" t="n"/>
      <c r="H43" s="18" t="n"/>
      <c r="I43" s="17" t="n"/>
      <c r="J43" s="17" t="n"/>
      <c r="K43" s="17" t="n"/>
      <c r="L43" s="17" t="n"/>
      <c r="M43" s="19" t="n"/>
      <c r="N43" s="19" t="n"/>
      <c r="O43" s="20" t="n"/>
      <c r="P43" s="18" t="n"/>
      <c r="Q43" s="17" t="n"/>
      <c r="R43" s="19" t="n"/>
      <c r="S43" s="18" t="n"/>
      <c r="T43" s="18" t="n"/>
      <c r="U43" s="21">
        <f>IF($A43="","",IF(OR($B43="",$C43="",$E43="",$F43="",$H43="",$I43="",$J43="",$K43="",$L43="",$Q43=""),"Datos incompletos",IF($Q43="Denegada","No autorizada",IF(AND($L43="Temporal",$N43&lt;&gt;"",$N43&lt;TODAY()),"Caducada",IF(AND($L43="Temporal",$N43&lt;&gt;"",$N43&gt;=TODAY(),$N43&lt;=TODAY()+'Configuración'!$B$2),"Próxima a vencer",IF(AND($M43&lt;&gt;"",$M43&gt;TODAY()),"Pendiente",IF($Q43="Autorizada",IF($P43="","Datos incompletos","Autorizada"),IF($Q43="No necesaria documentada",IF($P43="","Datos incompletos","No necesaria documentada"),"Pendiente")))))))</f>
        <v/>
      </c>
      <c r="V43" s="22">
        <f>IF($A43="","",IF($N43="","",$N43-TODAY()))</f>
        <v/>
      </c>
      <c r="W43" s="21">
        <f>IF($A43="","",IF(COUNTIF($A$6:$A$255,$A43)&gt;1,"ID duplicado",IF(OR($B43="",$C43="",$E43="",$F43="",$H43="",$I43="",$J43="",$K43="",$L43="",$Q43=""),"Campo obligatorio incompleto",IF(AND($L43="Temporal",$N43=""),"Falta fecha de fin",IF(AND($M43&lt;&gt;"",$N43&lt;&gt;"",$N43&lt;$M43),"Fechas incoherentes",IF($O43&lt;0,"Coste negativo",IF(AND(OR($Q43="Autorizada",$Q43="No necesaria documentada"),$P43=""),"Falta justificante",IF($R43&gt;TODAY(),"Fecha de revisión futura",IF($R43="","Falta fecha de revisión","OK")))))))))</f>
        <v/>
      </c>
    </row>
    <row r="44" ht="34" customHeight="1">
      <c r="A44" s="17" t="n"/>
      <c r="B44" s="17" t="n"/>
      <c r="C44" s="18" t="n"/>
      <c r="D44" s="17" t="n"/>
      <c r="E44" s="18" t="n"/>
      <c r="F44" s="18" t="n"/>
      <c r="G44" s="18" t="n"/>
      <c r="H44" s="18" t="n"/>
      <c r="I44" s="17" t="n"/>
      <c r="J44" s="17" t="n"/>
      <c r="K44" s="17" t="n"/>
      <c r="L44" s="17" t="n"/>
      <c r="M44" s="19" t="n"/>
      <c r="N44" s="19" t="n"/>
      <c r="O44" s="20" t="n"/>
      <c r="P44" s="18" t="n"/>
      <c r="Q44" s="17" t="n"/>
      <c r="R44" s="19" t="n"/>
      <c r="S44" s="18" t="n"/>
      <c r="T44" s="18" t="n"/>
      <c r="U44" s="21">
        <f>IF($A44="","",IF(OR($B44="",$C44="",$E44="",$F44="",$H44="",$I44="",$J44="",$K44="",$L44="",$Q44=""),"Datos incompletos",IF($Q44="Denegada","No autorizada",IF(AND($L44="Temporal",$N44&lt;&gt;"",$N44&lt;TODAY()),"Caducada",IF(AND($L44="Temporal",$N44&lt;&gt;"",$N44&gt;=TODAY(),$N44&lt;=TODAY()+'Configuración'!$B$2),"Próxima a vencer",IF(AND($M44&lt;&gt;"",$M44&gt;TODAY()),"Pendiente",IF($Q44="Autorizada",IF($P44="","Datos incompletos","Autorizada"),IF($Q44="No necesaria documentada",IF($P44="","Datos incompletos","No necesaria documentada"),"Pendiente")))))))</f>
        <v/>
      </c>
      <c r="V44" s="22">
        <f>IF($A44="","",IF($N44="","",$N44-TODAY()))</f>
        <v/>
      </c>
      <c r="W44" s="21">
        <f>IF($A44="","",IF(COUNTIF($A$6:$A$255,$A44)&gt;1,"ID duplicado",IF(OR($B44="",$C44="",$E44="",$F44="",$H44="",$I44="",$J44="",$K44="",$L44="",$Q44=""),"Campo obligatorio incompleto",IF(AND($L44="Temporal",$N44=""),"Falta fecha de fin",IF(AND($M44&lt;&gt;"",$N44&lt;&gt;"",$N44&lt;$M44),"Fechas incoherentes",IF($O44&lt;0,"Coste negativo",IF(AND(OR($Q44="Autorizada",$Q44="No necesaria documentada"),$P44=""),"Falta justificante",IF($R44&gt;TODAY(),"Fecha de revisión futura",IF($R44="","Falta fecha de revisión","OK")))))))))</f>
        <v/>
      </c>
    </row>
    <row r="45" ht="34" customHeight="1">
      <c r="A45" s="17" t="n"/>
      <c r="B45" s="17" t="n"/>
      <c r="C45" s="18" t="n"/>
      <c r="D45" s="17" t="n"/>
      <c r="E45" s="18" t="n"/>
      <c r="F45" s="18" t="n"/>
      <c r="G45" s="18" t="n"/>
      <c r="H45" s="18" t="n"/>
      <c r="I45" s="17" t="n"/>
      <c r="J45" s="17" t="n"/>
      <c r="K45" s="17" t="n"/>
      <c r="L45" s="17" t="n"/>
      <c r="M45" s="19" t="n"/>
      <c r="N45" s="19" t="n"/>
      <c r="O45" s="20" t="n"/>
      <c r="P45" s="18" t="n"/>
      <c r="Q45" s="17" t="n"/>
      <c r="R45" s="19" t="n"/>
      <c r="S45" s="18" t="n"/>
      <c r="T45" s="18" t="n"/>
      <c r="U45" s="21">
        <f>IF($A45="","",IF(OR($B45="",$C45="",$E45="",$F45="",$H45="",$I45="",$J45="",$K45="",$L45="",$Q45=""),"Datos incompletos",IF($Q45="Denegada","No autorizada",IF(AND($L45="Temporal",$N45&lt;&gt;"",$N45&lt;TODAY()),"Caducada",IF(AND($L45="Temporal",$N45&lt;&gt;"",$N45&gt;=TODAY(),$N45&lt;=TODAY()+'Configuración'!$B$2),"Próxima a vencer",IF(AND($M45&lt;&gt;"",$M45&gt;TODAY()),"Pendiente",IF($Q45="Autorizada",IF($P45="","Datos incompletos","Autorizada"),IF($Q45="No necesaria documentada",IF($P45="","Datos incompletos","No necesaria documentada"),"Pendiente")))))))</f>
        <v/>
      </c>
      <c r="V45" s="22">
        <f>IF($A45="","",IF($N45="","",$N45-TODAY()))</f>
        <v/>
      </c>
      <c r="W45" s="21">
        <f>IF($A45="","",IF(COUNTIF($A$6:$A$255,$A45)&gt;1,"ID duplicado",IF(OR($B45="",$C45="",$E45="",$F45="",$H45="",$I45="",$J45="",$K45="",$L45="",$Q45=""),"Campo obligatorio incompleto",IF(AND($L45="Temporal",$N45=""),"Falta fecha de fin",IF(AND($M45&lt;&gt;"",$N45&lt;&gt;"",$N45&lt;$M45),"Fechas incoherentes",IF($O45&lt;0,"Coste negativo",IF(AND(OR($Q45="Autorizada",$Q45="No necesaria documentada"),$P45=""),"Falta justificante",IF($R45&gt;TODAY(),"Fecha de revisión futura",IF($R45="","Falta fecha de revisión","OK")))))))))</f>
        <v/>
      </c>
    </row>
    <row r="46" ht="34" customHeight="1">
      <c r="A46" s="17" t="n"/>
      <c r="B46" s="17" t="n"/>
      <c r="C46" s="18" t="n"/>
      <c r="D46" s="17" t="n"/>
      <c r="E46" s="18" t="n"/>
      <c r="F46" s="18" t="n"/>
      <c r="G46" s="18" t="n"/>
      <c r="H46" s="18" t="n"/>
      <c r="I46" s="17" t="n"/>
      <c r="J46" s="17" t="n"/>
      <c r="K46" s="17" t="n"/>
      <c r="L46" s="17" t="n"/>
      <c r="M46" s="19" t="n"/>
      <c r="N46" s="19" t="n"/>
      <c r="O46" s="20" t="n"/>
      <c r="P46" s="18" t="n"/>
      <c r="Q46" s="17" t="n"/>
      <c r="R46" s="19" t="n"/>
      <c r="S46" s="18" t="n"/>
      <c r="T46" s="18" t="n"/>
      <c r="U46" s="21">
        <f>IF($A46="","",IF(OR($B46="",$C46="",$E46="",$F46="",$H46="",$I46="",$J46="",$K46="",$L46="",$Q46=""),"Datos incompletos",IF($Q46="Denegada","No autorizada",IF(AND($L46="Temporal",$N46&lt;&gt;"",$N46&lt;TODAY()),"Caducada",IF(AND($L46="Temporal",$N46&lt;&gt;"",$N46&gt;=TODAY(),$N46&lt;=TODAY()+'Configuración'!$B$2),"Próxima a vencer",IF(AND($M46&lt;&gt;"",$M46&gt;TODAY()),"Pendiente",IF($Q46="Autorizada",IF($P46="","Datos incompletos","Autorizada"),IF($Q46="No necesaria documentada",IF($P46="","Datos incompletos","No necesaria documentada"),"Pendiente")))))))</f>
        <v/>
      </c>
      <c r="V46" s="22">
        <f>IF($A46="","",IF($N46="","",$N46-TODAY()))</f>
        <v/>
      </c>
      <c r="W46" s="21">
        <f>IF($A46="","",IF(COUNTIF($A$6:$A$255,$A46)&gt;1,"ID duplicado",IF(OR($B46="",$C46="",$E46="",$F46="",$H46="",$I46="",$J46="",$K46="",$L46="",$Q46=""),"Campo obligatorio incompleto",IF(AND($L46="Temporal",$N46=""),"Falta fecha de fin",IF(AND($M46&lt;&gt;"",$N46&lt;&gt;"",$N46&lt;$M46),"Fechas incoherentes",IF($O46&lt;0,"Coste negativo",IF(AND(OR($Q46="Autorizada",$Q46="No necesaria documentada"),$P46=""),"Falta justificante",IF($R46&gt;TODAY(),"Fecha de revisión futura",IF($R46="","Falta fecha de revisión","OK")))))))))</f>
        <v/>
      </c>
    </row>
    <row r="47" ht="34" customHeight="1">
      <c r="A47" s="17" t="n"/>
      <c r="B47" s="17" t="n"/>
      <c r="C47" s="18" t="n"/>
      <c r="D47" s="17" t="n"/>
      <c r="E47" s="18" t="n"/>
      <c r="F47" s="18" t="n"/>
      <c r="G47" s="18" t="n"/>
      <c r="H47" s="18" t="n"/>
      <c r="I47" s="17" t="n"/>
      <c r="J47" s="17" t="n"/>
      <c r="K47" s="17" t="n"/>
      <c r="L47" s="17" t="n"/>
      <c r="M47" s="19" t="n"/>
      <c r="N47" s="19" t="n"/>
      <c r="O47" s="20" t="n"/>
      <c r="P47" s="18" t="n"/>
      <c r="Q47" s="17" t="n"/>
      <c r="R47" s="19" t="n"/>
      <c r="S47" s="18" t="n"/>
      <c r="T47" s="18" t="n"/>
      <c r="U47" s="21">
        <f>IF($A47="","",IF(OR($B47="",$C47="",$E47="",$F47="",$H47="",$I47="",$J47="",$K47="",$L47="",$Q47=""),"Datos incompletos",IF($Q47="Denegada","No autorizada",IF(AND($L47="Temporal",$N47&lt;&gt;"",$N47&lt;TODAY()),"Caducada",IF(AND($L47="Temporal",$N47&lt;&gt;"",$N47&gt;=TODAY(),$N47&lt;=TODAY()+'Configuración'!$B$2),"Próxima a vencer",IF(AND($M47&lt;&gt;"",$M47&gt;TODAY()),"Pendiente",IF($Q47="Autorizada",IF($P47="","Datos incompletos","Autorizada"),IF($Q47="No necesaria documentada",IF($P47="","Datos incompletos","No necesaria documentada"),"Pendiente")))))))</f>
        <v/>
      </c>
      <c r="V47" s="22">
        <f>IF($A47="","",IF($N47="","",$N47-TODAY()))</f>
        <v/>
      </c>
      <c r="W47" s="21">
        <f>IF($A47="","",IF(COUNTIF($A$6:$A$255,$A47)&gt;1,"ID duplicado",IF(OR($B47="",$C47="",$E47="",$F47="",$H47="",$I47="",$J47="",$K47="",$L47="",$Q47=""),"Campo obligatorio incompleto",IF(AND($L47="Temporal",$N47=""),"Falta fecha de fin",IF(AND($M47&lt;&gt;"",$N47&lt;&gt;"",$N47&lt;$M47),"Fechas incoherentes",IF($O47&lt;0,"Coste negativo",IF(AND(OR($Q47="Autorizada",$Q47="No necesaria documentada"),$P47=""),"Falta justificante",IF($R47&gt;TODAY(),"Fecha de revisión futura",IF($R47="","Falta fecha de revisión","OK")))))))))</f>
        <v/>
      </c>
    </row>
    <row r="48" ht="34" customHeight="1">
      <c r="A48" s="17" t="n"/>
      <c r="B48" s="17" t="n"/>
      <c r="C48" s="18" t="n"/>
      <c r="D48" s="17" t="n"/>
      <c r="E48" s="18" t="n"/>
      <c r="F48" s="18" t="n"/>
      <c r="G48" s="18" t="n"/>
      <c r="H48" s="18" t="n"/>
      <c r="I48" s="17" t="n"/>
      <c r="J48" s="17" t="n"/>
      <c r="K48" s="17" t="n"/>
      <c r="L48" s="17" t="n"/>
      <c r="M48" s="19" t="n"/>
      <c r="N48" s="19" t="n"/>
      <c r="O48" s="20" t="n"/>
      <c r="P48" s="18" t="n"/>
      <c r="Q48" s="17" t="n"/>
      <c r="R48" s="19" t="n"/>
      <c r="S48" s="18" t="n"/>
      <c r="T48" s="18" t="n"/>
      <c r="U48" s="21">
        <f>IF($A48="","",IF(OR($B48="",$C48="",$E48="",$F48="",$H48="",$I48="",$J48="",$K48="",$L48="",$Q48=""),"Datos incompletos",IF($Q48="Denegada","No autorizada",IF(AND($L48="Temporal",$N48&lt;&gt;"",$N48&lt;TODAY()),"Caducada",IF(AND($L48="Temporal",$N48&lt;&gt;"",$N48&gt;=TODAY(),$N48&lt;=TODAY()+'Configuración'!$B$2),"Próxima a vencer",IF(AND($M48&lt;&gt;"",$M48&gt;TODAY()),"Pendiente",IF($Q48="Autorizada",IF($P48="","Datos incompletos","Autorizada"),IF($Q48="No necesaria documentada",IF($P48="","Datos incompletos","No necesaria documentada"),"Pendiente")))))))</f>
        <v/>
      </c>
      <c r="V48" s="22">
        <f>IF($A48="","",IF($N48="","",$N48-TODAY()))</f>
        <v/>
      </c>
      <c r="W48" s="21">
        <f>IF($A48="","",IF(COUNTIF($A$6:$A$255,$A48)&gt;1,"ID duplicado",IF(OR($B48="",$C48="",$E48="",$F48="",$H48="",$I48="",$J48="",$K48="",$L48="",$Q48=""),"Campo obligatorio incompleto",IF(AND($L48="Temporal",$N48=""),"Falta fecha de fin",IF(AND($M48&lt;&gt;"",$N48&lt;&gt;"",$N48&lt;$M48),"Fechas incoherentes",IF($O48&lt;0,"Coste negativo",IF(AND(OR($Q48="Autorizada",$Q48="No necesaria documentada"),$P48=""),"Falta justificante",IF($R48&gt;TODAY(),"Fecha de revisión futura",IF($R48="","Falta fecha de revisión","OK")))))))))</f>
        <v/>
      </c>
    </row>
    <row r="49" ht="34" customHeight="1">
      <c r="A49" s="17" t="n"/>
      <c r="B49" s="17" t="n"/>
      <c r="C49" s="18" t="n"/>
      <c r="D49" s="17" t="n"/>
      <c r="E49" s="18" t="n"/>
      <c r="F49" s="18" t="n"/>
      <c r="G49" s="18" t="n"/>
      <c r="H49" s="18" t="n"/>
      <c r="I49" s="17" t="n"/>
      <c r="J49" s="17" t="n"/>
      <c r="K49" s="17" t="n"/>
      <c r="L49" s="17" t="n"/>
      <c r="M49" s="19" t="n"/>
      <c r="N49" s="19" t="n"/>
      <c r="O49" s="20" t="n"/>
      <c r="P49" s="18" t="n"/>
      <c r="Q49" s="17" t="n"/>
      <c r="R49" s="19" t="n"/>
      <c r="S49" s="18" t="n"/>
      <c r="T49" s="18" t="n"/>
      <c r="U49" s="21">
        <f>IF($A49="","",IF(OR($B49="",$C49="",$E49="",$F49="",$H49="",$I49="",$J49="",$K49="",$L49="",$Q49=""),"Datos incompletos",IF($Q49="Denegada","No autorizada",IF(AND($L49="Temporal",$N49&lt;&gt;"",$N49&lt;TODAY()),"Caducada",IF(AND($L49="Temporal",$N49&lt;&gt;"",$N49&gt;=TODAY(),$N49&lt;=TODAY()+'Configuración'!$B$2),"Próxima a vencer",IF(AND($M49&lt;&gt;"",$M49&gt;TODAY()),"Pendiente",IF($Q49="Autorizada",IF($P49="","Datos incompletos","Autorizada"),IF($Q49="No necesaria documentada",IF($P49="","Datos incompletos","No necesaria documentada"),"Pendiente")))))))</f>
        <v/>
      </c>
      <c r="V49" s="22">
        <f>IF($A49="","",IF($N49="","",$N49-TODAY()))</f>
        <v/>
      </c>
      <c r="W49" s="21">
        <f>IF($A49="","",IF(COUNTIF($A$6:$A$255,$A49)&gt;1,"ID duplicado",IF(OR($B49="",$C49="",$E49="",$F49="",$H49="",$I49="",$J49="",$K49="",$L49="",$Q49=""),"Campo obligatorio incompleto",IF(AND($L49="Temporal",$N49=""),"Falta fecha de fin",IF(AND($M49&lt;&gt;"",$N49&lt;&gt;"",$N49&lt;$M49),"Fechas incoherentes",IF($O49&lt;0,"Coste negativo",IF(AND(OR($Q49="Autorizada",$Q49="No necesaria documentada"),$P49=""),"Falta justificante",IF($R49&gt;TODAY(),"Fecha de revisión futura",IF($R49="","Falta fecha de revisión","OK")))))))))</f>
        <v/>
      </c>
    </row>
    <row r="50" ht="34" customHeight="1">
      <c r="A50" s="17" t="n"/>
      <c r="B50" s="17" t="n"/>
      <c r="C50" s="18" t="n"/>
      <c r="D50" s="17" t="n"/>
      <c r="E50" s="18" t="n"/>
      <c r="F50" s="18" t="n"/>
      <c r="G50" s="18" t="n"/>
      <c r="H50" s="18" t="n"/>
      <c r="I50" s="17" t="n"/>
      <c r="J50" s="17" t="n"/>
      <c r="K50" s="17" t="n"/>
      <c r="L50" s="17" t="n"/>
      <c r="M50" s="19" t="n"/>
      <c r="N50" s="19" t="n"/>
      <c r="O50" s="20" t="n"/>
      <c r="P50" s="18" t="n"/>
      <c r="Q50" s="17" t="n"/>
      <c r="R50" s="19" t="n"/>
      <c r="S50" s="18" t="n"/>
      <c r="T50" s="18" t="n"/>
      <c r="U50" s="21">
        <f>IF($A50="","",IF(OR($B50="",$C50="",$E50="",$F50="",$H50="",$I50="",$J50="",$K50="",$L50="",$Q50=""),"Datos incompletos",IF($Q50="Denegada","No autorizada",IF(AND($L50="Temporal",$N50&lt;&gt;"",$N50&lt;TODAY()),"Caducada",IF(AND($L50="Temporal",$N50&lt;&gt;"",$N50&gt;=TODAY(),$N50&lt;=TODAY()+'Configuración'!$B$2),"Próxima a vencer",IF(AND($M50&lt;&gt;"",$M50&gt;TODAY()),"Pendiente",IF($Q50="Autorizada",IF($P50="","Datos incompletos","Autorizada"),IF($Q50="No necesaria documentada",IF($P50="","Datos incompletos","No necesaria documentada"),"Pendiente")))))))</f>
        <v/>
      </c>
      <c r="V50" s="22">
        <f>IF($A50="","",IF($N50="","",$N50-TODAY()))</f>
        <v/>
      </c>
      <c r="W50" s="21">
        <f>IF($A50="","",IF(COUNTIF($A$6:$A$255,$A50)&gt;1,"ID duplicado",IF(OR($B50="",$C50="",$E50="",$F50="",$H50="",$I50="",$J50="",$K50="",$L50="",$Q50=""),"Campo obligatorio incompleto",IF(AND($L50="Temporal",$N50=""),"Falta fecha de fin",IF(AND($M50&lt;&gt;"",$N50&lt;&gt;"",$N50&lt;$M50),"Fechas incoherentes",IF($O50&lt;0,"Coste negativo",IF(AND(OR($Q50="Autorizada",$Q50="No necesaria documentada"),$P50=""),"Falta justificante",IF($R50&gt;TODAY(),"Fecha de revisión futura",IF($R50="","Falta fecha de revisión","OK")))))))))</f>
        <v/>
      </c>
    </row>
    <row r="51" ht="34" customHeight="1">
      <c r="A51" s="17" t="n"/>
      <c r="B51" s="17" t="n"/>
      <c r="C51" s="18" t="n"/>
      <c r="D51" s="17" t="n"/>
      <c r="E51" s="18" t="n"/>
      <c r="F51" s="18" t="n"/>
      <c r="G51" s="18" t="n"/>
      <c r="H51" s="18" t="n"/>
      <c r="I51" s="17" t="n"/>
      <c r="J51" s="17" t="n"/>
      <c r="K51" s="17" t="n"/>
      <c r="L51" s="17" t="n"/>
      <c r="M51" s="19" t="n"/>
      <c r="N51" s="19" t="n"/>
      <c r="O51" s="20" t="n"/>
      <c r="P51" s="18" t="n"/>
      <c r="Q51" s="17" t="n"/>
      <c r="R51" s="19" t="n"/>
      <c r="S51" s="18" t="n"/>
      <c r="T51" s="18" t="n"/>
      <c r="U51" s="21">
        <f>IF($A51="","",IF(OR($B51="",$C51="",$E51="",$F51="",$H51="",$I51="",$J51="",$K51="",$L51="",$Q51=""),"Datos incompletos",IF($Q51="Denegada","No autorizada",IF(AND($L51="Temporal",$N51&lt;&gt;"",$N51&lt;TODAY()),"Caducada",IF(AND($L51="Temporal",$N51&lt;&gt;"",$N51&gt;=TODAY(),$N51&lt;=TODAY()+'Configuración'!$B$2),"Próxima a vencer",IF(AND($M51&lt;&gt;"",$M51&gt;TODAY()),"Pendiente",IF($Q51="Autorizada",IF($P51="","Datos incompletos","Autorizada"),IF($Q51="No necesaria documentada",IF($P51="","Datos incompletos","No necesaria documentada"),"Pendiente")))))))</f>
        <v/>
      </c>
      <c r="V51" s="22">
        <f>IF($A51="","",IF($N51="","",$N51-TODAY()))</f>
        <v/>
      </c>
      <c r="W51" s="21">
        <f>IF($A51="","",IF(COUNTIF($A$6:$A$255,$A51)&gt;1,"ID duplicado",IF(OR($B51="",$C51="",$E51="",$F51="",$H51="",$I51="",$J51="",$K51="",$L51="",$Q51=""),"Campo obligatorio incompleto",IF(AND($L51="Temporal",$N51=""),"Falta fecha de fin",IF(AND($M51&lt;&gt;"",$N51&lt;&gt;"",$N51&lt;$M51),"Fechas incoherentes",IF($O51&lt;0,"Coste negativo",IF(AND(OR($Q51="Autorizada",$Q51="No necesaria documentada"),$P51=""),"Falta justificante",IF($R51&gt;TODAY(),"Fecha de revisión futura",IF($R51="","Falta fecha de revisión","OK")))))))))</f>
        <v/>
      </c>
    </row>
    <row r="52" ht="34" customHeight="1">
      <c r="A52" s="17" t="n"/>
      <c r="B52" s="17" t="n"/>
      <c r="C52" s="18" t="n"/>
      <c r="D52" s="17" t="n"/>
      <c r="E52" s="18" t="n"/>
      <c r="F52" s="18" t="n"/>
      <c r="G52" s="18" t="n"/>
      <c r="H52" s="18" t="n"/>
      <c r="I52" s="17" t="n"/>
      <c r="J52" s="17" t="n"/>
      <c r="K52" s="17" t="n"/>
      <c r="L52" s="17" t="n"/>
      <c r="M52" s="19" t="n"/>
      <c r="N52" s="19" t="n"/>
      <c r="O52" s="20" t="n"/>
      <c r="P52" s="18" t="n"/>
      <c r="Q52" s="17" t="n"/>
      <c r="R52" s="19" t="n"/>
      <c r="S52" s="18" t="n"/>
      <c r="T52" s="18" t="n"/>
      <c r="U52" s="21">
        <f>IF($A52="","",IF(OR($B52="",$C52="",$E52="",$F52="",$H52="",$I52="",$J52="",$K52="",$L52="",$Q52=""),"Datos incompletos",IF($Q52="Denegada","No autorizada",IF(AND($L52="Temporal",$N52&lt;&gt;"",$N52&lt;TODAY()),"Caducada",IF(AND($L52="Temporal",$N52&lt;&gt;"",$N52&gt;=TODAY(),$N52&lt;=TODAY()+'Configuración'!$B$2),"Próxima a vencer",IF(AND($M52&lt;&gt;"",$M52&gt;TODAY()),"Pendiente",IF($Q52="Autorizada",IF($P52="","Datos incompletos","Autorizada"),IF($Q52="No necesaria documentada",IF($P52="","Datos incompletos","No necesaria documentada"),"Pendiente")))))))</f>
        <v/>
      </c>
      <c r="V52" s="22">
        <f>IF($A52="","",IF($N52="","",$N52-TODAY()))</f>
        <v/>
      </c>
      <c r="W52" s="21">
        <f>IF($A52="","",IF(COUNTIF($A$6:$A$255,$A52)&gt;1,"ID duplicado",IF(OR($B52="",$C52="",$E52="",$F52="",$H52="",$I52="",$J52="",$K52="",$L52="",$Q52=""),"Campo obligatorio incompleto",IF(AND($L52="Temporal",$N52=""),"Falta fecha de fin",IF(AND($M52&lt;&gt;"",$N52&lt;&gt;"",$N52&lt;$M52),"Fechas incoherentes",IF($O52&lt;0,"Coste negativo",IF(AND(OR($Q52="Autorizada",$Q52="No necesaria documentada"),$P52=""),"Falta justificante",IF($R52&gt;TODAY(),"Fecha de revisión futura",IF($R52="","Falta fecha de revisión","OK")))))))))</f>
        <v/>
      </c>
    </row>
    <row r="53" ht="34" customHeight="1">
      <c r="A53" s="17" t="n"/>
      <c r="B53" s="17" t="n"/>
      <c r="C53" s="18" t="n"/>
      <c r="D53" s="17" t="n"/>
      <c r="E53" s="18" t="n"/>
      <c r="F53" s="18" t="n"/>
      <c r="G53" s="18" t="n"/>
      <c r="H53" s="18" t="n"/>
      <c r="I53" s="17" t="n"/>
      <c r="J53" s="17" t="n"/>
      <c r="K53" s="17" t="n"/>
      <c r="L53" s="17" t="n"/>
      <c r="M53" s="19" t="n"/>
      <c r="N53" s="19" t="n"/>
      <c r="O53" s="20" t="n"/>
      <c r="P53" s="18" t="n"/>
      <c r="Q53" s="17" t="n"/>
      <c r="R53" s="19" t="n"/>
      <c r="S53" s="18" t="n"/>
      <c r="T53" s="18" t="n"/>
      <c r="U53" s="21">
        <f>IF($A53="","",IF(OR($B53="",$C53="",$E53="",$F53="",$H53="",$I53="",$J53="",$K53="",$L53="",$Q53=""),"Datos incompletos",IF($Q53="Denegada","No autorizada",IF(AND($L53="Temporal",$N53&lt;&gt;"",$N53&lt;TODAY()),"Caducada",IF(AND($L53="Temporal",$N53&lt;&gt;"",$N53&gt;=TODAY(),$N53&lt;=TODAY()+'Configuración'!$B$2),"Próxima a vencer",IF(AND($M53&lt;&gt;"",$M53&gt;TODAY()),"Pendiente",IF($Q53="Autorizada",IF($P53="","Datos incompletos","Autorizada"),IF($Q53="No necesaria documentada",IF($P53="","Datos incompletos","No necesaria documentada"),"Pendiente")))))))</f>
        <v/>
      </c>
      <c r="V53" s="22">
        <f>IF($A53="","",IF($N53="","",$N53-TODAY()))</f>
        <v/>
      </c>
      <c r="W53" s="21">
        <f>IF($A53="","",IF(COUNTIF($A$6:$A$255,$A53)&gt;1,"ID duplicado",IF(OR($B53="",$C53="",$E53="",$F53="",$H53="",$I53="",$J53="",$K53="",$L53="",$Q53=""),"Campo obligatorio incompleto",IF(AND($L53="Temporal",$N53=""),"Falta fecha de fin",IF(AND($M53&lt;&gt;"",$N53&lt;&gt;"",$N53&lt;$M53),"Fechas incoherentes",IF($O53&lt;0,"Coste negativo",IF(AND(OR($Q53="Autorizada",$Q53="No necesaria documentada"),$P53=""),"Falta justificante",IF($R53&gt;TODAY(),"Fecha de revisión futura",IF($R53="","Falta fecha de revisión","OK")))))))))</f>
        <v/>
      </c>
    </row>
    <row r="54" ht="34" customHeight="1">
      <c r="A54" s="17" t="n"/>
      <c r="B54" s="17" t="n"/>
      <c r="C54" s="18" t="n"/>
      <c r="D54" s="17" t="n"/>
      <c r="E54" s="18" t="n"/>
      <c r="F54" s="18" t="n"/>
      <c r="G54" s="18" t="n"/>
      <c r="H54" s="18" t="n"/>
      <c r="I54" s="17" t="n"/>
      <c r="J54" s="17" t="n"/>
      <c r="K54" s="17" t="n"/>
      <c r="L54" s="17" t="n"/>
      <c r="M54" s="19" t="n"/>
      <c r="N54" s="19" t="n"/>
      <c r="O54" s="20" t="n"/>
      <c r="P54" s="18" t="n"/>
      <c r="Q54" s="17" t="n"/>
      <c r="R54" s="19" t="n"/>
      <c r="S54" s="18" t="n"/>
      <c r="T54" s="18" t="n"/>
      <c r="U54" s="21">
        <f>IF($A54="","",IF(OR($B54="",$C54="",$E54="",$F54="",$H54="",$I54="",$J54="",$K54="",$L54="",$Q54=""),"Datos incompletos",IF($Q54="Denegada","No autorizada",IF(AND($L54="Temporal",$N54&lt;&gt;"",$N54&lt;TODAY()),"Caducada",IF(AND($L54="Temporal",$N54&lt;&gt;"",$N54&gt;=TODAY(),$N54&lt;=TODAY()+'Configuración'!$B$2),"Próxima a vencer",IF(AND($M54&lt;&gt;"",$M54&gt;TODAY()),"Pendiente",IF($Q54="Autorizada",IF($P54="","Datos incompletos","Autorizada"),IF($Q54="No necesaria documentada",IF($P54="","Datos incompletos","No necesaria documentada"),"Pendiente")))))))</f>
        <v/>
      </c>
      <c r="V54" s="22">
        <f>IF($A54="","",IF($N54="","",$N54-TODAY()))</f>
        <v/>
      </c>
      <c r="W54" s="21">
        <f>IF($A54="","",IF(COUNTIF($A$6:$A$255,$A54)&gt;1,"ID duplicado",IF(OR($B54="",$C54="",$E54="",$F54="",$H54="",$I54="",$J54="",$K54="",$L54="",$Q54=""),"Campo obligatorio incompleto",IF(AND($L54="Temporal",$N54=""),"Falta fecha de fin",IF(AND($M54&lt;&gt;"",$N54&lt;&gt;"",$N54&lt;$M54),"Fechas incoherentes",IF($O54&lt;0,"Coste negativo",IF(AND(OR($Q54="Autorizada",$Q54="No necesaria documentada"),$P54=""),"Falta justificante",IF($R54&gt;TODAY(),"Fecha de revisión futura",IF($R54="","Falta fecha de revisión","OK")))))))))</f>
        <v/>
      </c>
    </row>
    <row r="55" ht="34" customHeight="1">
      <c r="A55" s="17" t="n"/>
      <c r="B55" s="17" t="n"/>
      <c r="C55" s="18" t="n"/>
      <c r="D55" s="17" t="n"/>
      <c r="E55" s="18" t="n"/>
      <c r="F55" s="18" t="n"/>
      <c r="G55" s="18" t="n"/>
      <c r="H55" s="18" t="n"/>
      <c r="I55" s="17" t="n"/>
      <c r="J55" s="17" t="n"/>
      <c r="K55" s="17" t="n"/>
      <c r="L55" s="17" t="n"/>
      <c r="M55" s="19" t="n"/>
      <c r="N55" s="19" t="n"/>
      <c r="O55" s="20" t="n"/>
      <c r="P55" s="18" t="n"/>
      <c r="Q55" s="17" t="n"/>
      <c r="R55" s="19" t="n"/>
      <c r="S55" s="18" t="n"/>
      <c r="T55" s="18" t="n"/>
      <c r="U55" s="21">
        <f>IF($A55="","",IF(OR($B55="",$C55="",$E55="",$F55="",$H55="",$I55="",$J55="",$K55="",$L55="",$Q55=""),"Datos incompletos",IF($Q55="Denegada","No autorizada",IF(AND($L55="Temporal",$N55&lt;&gt;"",$N55&lt;TODAY()),"Caducada",IF(AND($L55="Temporal",$N55&lt;&gt;"",$N55&gt;=TODAY(),$N55&lt;=TODAY()+'Configuración'!$B$2),"Próxima a vencer",IF(AND($M55&lt;&gt;"",$M55&gt;TODAY()),"Pendiente",IF($Q55="Autorizada",IF($P55="","Datos incompletos","Autorizada"),IF($Q55="No necesaria documentada",IF($P55="","Datos incompletos","No necesaria documentada"),"Pendiente")))))))</f>
        <v/>
      </c>
      <c r="V55" s="22">
        <f>IF($A55="","",IF($N55="","",$N55-TODAY()))</f>
        <v/>
      </c>
      <c r="W55" s="21">
        <f>IF($A55="","",IF(COUNTIF($A$6:$A$255,$A55)&gt;1,"ID duplicado",IF(OR($B55="",$C55="",$E55="",$F55="",$H55="",$I55="",$J55="",$K55="",$L55="",$Q55=""),"Campo obligatorio incompleto",IF(AND($L55="Temporal",$N55=""),"Falta fecha de fin",IF(AND($M55&lt;&gt;"",$N55&lt;&gt;"",$N55&lt;$M55),"Fechas incoherentes",IF($O55&lt;0,"Coste negativo",IF(AND(OR($Q55="Autorizada",$Q55="No necesaria documentada"),$P55=""),"Falta justificante",IF($R55&gt;TODAY(),"Fecha de revisión futura",IF($R55="","Falta fecha de revisión","OK")))))))))</f>
        <v/>
      </c>
    </row>
    <row r="56" ht="34" customHeight="1">
      <c r="A56" s="17" t="n"/>
      <c r="B56" s="17" t="n"/>
      <c r="C56" s="18" t="n"/>
      <c r="D56" s="17" t="n"/>
      <c r="E56" s="18" t="n"/>
      <c r="F56" s="18" t="n"/>
      <c r="G56" s="18" t="n"/>
      <c r="H56" s="18" t="n"/>
      <c r="I56" s="17" t="n"/>
      <c r="J56" s="17" t="n"/>
      <c r="K56" s="17" t="n"/>
      <c r="L56" s="17" t="n"/>
      <c r="M56" s="19" t="n"/>
      <c r="N56" s="19" t="n"/>
      <c r="O56" s="20" t="n"/>
      <c r="P56" s="18" t="n"/>
      <c r="Q56" s="17" t="n"/>
      <c r="R56" s="19" t="n"/>
      <c r="S56" s="18" t="n"/>
      <c r="T56" s="18" t="n"/>
      <c r="U56" s="21">
        <f>IF($A56="","",IF(OR($B56="",$C56="",$E56="",$F56="",$H56="",$I56="",$J56="",$K56="",$L56="",$Q56=""),"Datos incompletos",IF($Q56="Denegada","No autorizada",IF(AND($L56="Temporal",$N56&lt;&gt;"",$N56&lt;TODAY()),"Caducada",IF(AND($L56="Temporal",$N56&lt;&gt;"",$N56&gt;=TODAY(),$N56&lt;=TODAY()+'Configuración'!$B$2),"Próxima a vencer",IF(AND($M56&lt;&gt;"",$M56&gt;TODAY()),"Pendiente",IF($Q56="Autorizada",IF($P56="","Datos incompletos","Autorizada"),IF($Q56="No necesaria documentada",IF($P56="","Datos incompletos","No necesaria documentada"),"Pendiente")))))))</f>
        <v/>
      </c>
      <c r="V56" s="22">
        <f>IF($A56="","",IF($N56="","",$N56-TODAY()))</f>
        <v/>
      </c>
      <c r="W56" s="21">
        <f>IF($A56="","",IF(COUNTIF($A$6:$A$255,$A56)&gt;1,"ID duplicado",IF(OR($B56="",$C56="",$E56="",$F56="",$H56="",$I56="",$J56="",$K56="",$L56="",$Q56=""),"Campo obligatorio incompleto",IF(AND($L56="Temporal",$N56=""),"Falta fecha de fin",IF(AND($M56&lt;&gt;"",$N56&lt;&gt;"",$N56&lt;$M56),"Fechas incoherentes",IF($O56&lt;0,"Coste negativo",IF(AND(OR($Q56="Autorizada",$Q56="No necesaria documentada"),$P56=""),"Falta justificante",IF($R56&gt;TODAY(),"Fecha de revisión futura",IF($R56="","Falta fecha de revisión","OK")))))))))</f>
        <v/>
      </c>
    </row>
    <row r="57" ht="34" customHeight="1">
      <c r="A57" s="17" t="n"/>
      <c r="B57" s="17" t="n"/>
      <c r="C57" s="18" t="n"/>
      <c r="D57" s="17" t="n"/>
      <c r="E57" s="18" t="n"/>
      <c r="F57" s="18" t="n"/>
      <c r="G57" s="18" t="n"/>
      <c r="H57" s="18" t="n"/>
      <c r="I57" s="17" t="n"/>
      <c r="J57" s="17" t="n"/>
      <c r="K57" s="17" t="n"/>
      <c r="L57" s="17" t="n"/>
      <c r="M57" s="19" t="n"/>
      <c r="N57" s="19" t="n"/>
      <c r="O57" s="20" t="n"/>
      <c r="P57" s="18" t="n"/>
      <c r="Q57" s="17" t="n"/>
      <c r="R57" s="19" t="n"/>
      <c r="S57" s="18" t="n"/>
      <c r="T57" s="18" t="n"/>
      <c r="U57" s="21">
        <f>IF($A57="","",IF(OR($B57="",$C57="",$E57="",$F57="",$H57="",$I57="",$J57="",$K57="",$L57="",$Q57=""),"Datos incompletos",IF($Q57="Denegada","No autorizada",IF(AND($L57="Temporal",$N57&lt;&gt;"",$N57&lt;TODAY()),"Caducada",IF(AND($L57="Temporal",$N57&lt;&gt;"",$N57&gt;=TODAY(),$N57&lt;=TODAY()+'Configuración'!$B$2),"Próxima a vencer",IF(AND($M57&lt;&gt;"",$M57&gt;TODAY()),"Pendiente",IF($Q57="Autorizada",IF($P57="","Datos incompletos","Autorizada"),IF($Q57="No necesaria documentada",IF($P57="","Datos incompletos","No necesaria documentada"),"Pendiente")))))))</f>
        <v/>
      </c>
      <c r="V57" s="22">
        <f>IF($A57="","",IF($N57="","",$N57-TODAY()))</f>
        <v/>
      </c>
      <c r="W57" s="21">
        <f>IF($A57="","",IF(COUNTIF($A$6:$A$255,$A57)&gt;1,"ID duplicado",IF(OR($B57="",$C57="",$E57="",$F57="",$H57="",$I57="",$J57="",$K57="",$L57="",$Q57=""),"Campo obligatorio incompleto",IF(AND($L57="Temporal",$N57=""),"Falta fecha de fin",IF(AND($M57&lt;&gt;"",$N57&lt;&gt;"",$N57&lt;$M57),"Fechas incoherentes",IF($O57&lt;0,"Coste negativo",IF(AND(OR($Q57="Autorizada",$Q57="No necesaria documentada"),$P57=""),"Falta justificante",IF($R57&gt;TODAY(),"Fecha de revisión futura",IF($R57="","Falta fecha de revisión","OK")))))))))</f>
        <v/>
      </c>
    </row>
    <row r="58" ht="34" customHeight="1">
      <c r="A58" s="17" t="n"/>
      <c r="B58" s="17" t="n"/>
      <c r="C58" s="18" t="n"/>
      <c r="D58" s="17" t="n"/>
      <c r="E58" s="18" t="n"/>
      <c r="F58" s="18" t="n"/>
      <c r="G58" s="18" t="n"/>
      <c r="H58" s="18" t="n"/>
      <c r="I58" s="17" t="n"/>
      <c r="J58" s="17" t="n"/>
      <c r="K58" s="17" t="n"/>
      <c r="L58" s="17" t="n"/>
      <c r="M58" s="19" t="n"/>
      <c r="N58" s="19" t="n"/>
      <c r="O58" s="20" t="n"/>
      <c r="P58" s="18" t="n"/>
      <c r="Q58" s="17" t="n"/>
      <c r="R58" s="19" t="n"/>
      <c r="S58" s="18" t="n"/>
      <c r="T58" s="18" t="n"/>
      <c r="U58" s="21">
        <f>IF($A58="","",IF(OR($B58="",$C58="",$E58="",$F58="",$H58="",$I58="",$J58="",$K58="",$L58="",$Q58=""),"Datos incompletos",IF($Q58="Denegada","No autorizada",IF(AND($L58="Temporal",$N58&lt;&gt;"",$N58&lt;TODAY()),"Caducada",IF(AND($L58="Temporal",$N58&lt;&gt;"",$N58&gt;=TODAY(),$N58&lt;=TODAY()+'Configuración'!$B$2),"Próxima a vencer",IF(AND($M58&lt;&gt;"",$M58&gt;TODAY()),"Pendiente",IF($Q58="Autorizada",IF($P58="","Datos incompletos","Autorizada"),IF($Q58="No necesaria documentada",IF($P58="","Datos incompletos","No necesaria documentada"),"Pendiente")))))))</f>
        <v/>
      </c>
      <c r="V58" s="22">
        <f>IF($A58="","",IF($N58="","",$N58-TODAY()))</f>
        <v/>
      </c>
      <c r="W58" s="21">
        <f>IF($A58="","",IF(COUNTIF($A$6:$A$255,$A58)&gt;1,"ID duplicado",IF(OR($B58="",$C58="",$E58="",$F58="",$H58="",$I58="",$J58="",$K58="",$L58="",$Q58=""),"Campo obligatorio incompleto",IF(AND($L58="Temporal",$N58=""),"Falta fecha de fin",IF(AND($M58&lt;&gt;"",$N58&lt;&gt;"",$N58&lt;$M58),"Fechas incoherentes",IF($O58&lt;0,"Coste negativo",IF(AND(OR($Q58="Autorizada",$Q58="No necesaria documentada"),$P58=""),"Falta justificante",IF($R58&gt;TODAY(),"Fecha de revisión futura",IF($R58="","Falta fecha de revisión","OK")))))))))</f>
        <v/>
      </c>
    </row>
    <row r="59" ht="34" customHeight="1">
      <c r="A59" s="17" t="n"/>
      <c r="B59" s="17" t="n"/>
      <c r="C59" s="18" t="n"/>
      <c r="D59" s="17" t="n"/>
      <c r="E59" s="18" t="n"/>
      <c r="F59" s="18" t="n"/>
      <c r="G59" s="18" t="n"/>
      <c r="H59" s="18" t="n"/>
      <c r="I59" s="17" t="n"/>
      <c r="J59" s="17" t="n"/>
      <c r="K59" s="17" t="n"/>
      <c r="L59" s="17" t="n"/>
      <c r="M59" s="19" t="n"/>
      <c r="N59" s="19" t="n"/>
      <c r="O59" s="20" t="n"/>
      <c r="P59" s="18" t="n"/>
      <c r="Q59" s="17" t="n"/>
      <c r="R59" s="19" t="n"/>
      <c r="S59" s="18" t="n"/>
      <c r="T59" s="18" t="n"/>
      <c r="U59" s="21">
        <f>IF($A59="","",IF(OR($B59="",$C59="",$E59="",$F59="",$H59="",$I59="",$J59="",$K59="",$L59="",$Q59=""),"Datos incompletos",IF($Q59="Denegada","No autorizada",IF(AND($L59="Temporal",$N59&lt;&gt;"",$N59&lt;TODAY()),"Caducada",IF(AND($L59="Temporal",$N59&lt;&gt;"",$N59&gt;=TODAY(),$N59&lt;=TODAY()+'Configuración'!$B$2),"Próxima a vencer",IF(AND($M59&lt;&gt;"",$M59&gt;TODAY()),"Pendiente",IF($Q59="Autorizada",IF($P59="","Datos incompletos","Autorizada"),IF($Q59="No necesaria documentada",IF($P59="","Datos incompletos","No necesaria documentada"),"Pendiente")))))))</f>
        <v/>
      </c>
      <c r="V59" s="22">
        <f>IF($A59="","",IF($N59="","",$N59-TODAY()))</f>
        <v/>
      </c>
      <c r="W59" s="21">
        <f>IF($A59="","",IF(COUNTIF($A$6:$A$255,$A59)&gt;1,"ID duplicado",IF(OR($B59="",$C59="",$E59="",$F59="",$H59="",$I59="",$J59="",$K59="",$L59="",$Q59=""),"Campo obligatorio incompleto",IF(AND($L59="Temporal",$N59=""),"Falta fecha de fin",IF(AND($M59&lt;&gt;"",$N59&lt;&gt;"",$N59&lt;$M59),"Fechas incoherentes",IF($O59&lt;0,"Coste negativo",IF(AND(OR($Q59="Autorizada",$Q59="No necesaria documentada"),$P59=""),"Falta justificante",IF($R59&gt;TODAY(),"Fecha de revisión futura",IF($R59="","Falta fecha de revisión","OK")))))))))</f>
        <v/>
      </c>
    </row>
    <row r="60" ht="34" customHeight="1">
      <c r="A60" s="17" t="n"/>
      <c r="B60" s="17" t="n"/>
      <c r="C60" s="18" t="n"/>
      <c r="D60" s="17" t="n"/>
      <c r="E60" s="18" t="n"/>
      <c r="F60" s="18" t="n"/>
      <c r="G60" s="18" t="n"/>
      <c r="H60" s="18" t="n"/>
      <c r="I60" s="17" t="n"/>
      <c r="J60" s="17" t="n"/>
      <c r="K60" s="17" t="n"/>
      <c r="L60" s="17" t="n"/>
      <c r="M60" s="19" t="n"/>
      <c r="N60" s="19" t="n"/>
      <c r="O60" s="20" t="n"/>
      <c r="P60" s="18" t="n"/>
      <c r="Q60" s="17" t="n"/>
      <c r="R60" s="19" t="n"/>
      <c r="S60" s="18" t="n"/>
      <c r="T60" s="18" t="n"/>
      <c r="U60" s="21">
        <f>IF($A60="","",IF(OR($B60="",$C60="",$E60="",$F60="",$H60="",$I60="",$J60="",$K60="",$L60="",$Q60=""),"Datos incompletos",IF($Q60="Denegada","No autorizada",IF(AND($L60="Temporal",$N60&lt;&gt;"",$N60&lt;TODAY()),"Caducada",IF(AND($L60="Temporal",$N60&lt;&gt;"",$N60&gt;=TODAY(),$N60&lt;=TODAY()+'Configuración'!$B$2),"Próxima a vencer",IF(AND($M60&lt;&gt;"",$M60&gt;TODAY()),"Pendiente",IF($Q60="Autorizada",IF($P60="","Datos incompletos","Autorizada"),IF($Q60="No necesaria documentada",IF($P60="","Datos incompletos","No necesaria documentada"),"Pendiente")))))))</f>
        <v/>
      </c>
      <c r="V60" s="22">
        <f>IF($A60="","",IF($N60="","",$N60-TODAY()))</f>
        <v/>
      </c>
      <c r="W60" s="21">
        <f>IF($A60="","",IF(COUNTIF($A$6:$A$255,$A60)&gt;1,"ID duplicado",IF(OR($B60="",$C60="",$E60="",$F60="",$H60="",$I60="",$J60="",$K60="",$L60="",$Q60=""),"Campo obligatorio incompleto",IF(AND($L60="Temporal",$N60=""),"Falta fecha de fin",IF(AND($M60&lt;&gt;"",$N60&lt;&gt;"",$N60&lt;$M60),"Fechas incoherentes",IF($O60&lt;0,"Coste negativo",IF(AND(OR($Q60="Autorizada",$Q60="No necesaria documentada"),$P60=""),"Falta justificante",IF($R60&gt;TODAY(),"Fecha de revisión futura",IF($R60="","Falta fecha de revisión","OK")))))))))</f>
        <v/>
      </c>
    </row>
    <row r="61" ht="34" customHeight="1">
      <c r="A61" s="17" t="n"/>
      <c r="B61" s="17" t="n"/>
      <c r="C61" s="18" t="n"/>
      <c r="D61" s="17" t="n"/>
      <c r="E61" s="18" t="n"/>
      <c r="F61" s="18" t="n"/>
      <c r="G61" s="18" t="n"/>
      <c r="H61" s="18" t="n"/>
      <c r="I61" s="17" t="n"/>
      <c r="J61" s="17" t="n"/>
      <c r="K61" s="17" t="n"/>
      <c r="L61" s="17" t="n"/>
      <c r="M61" s="19" t="n"/>
      <c r="N61" s="19" t="n"/>
      <c r="O61" s="20" t="n"/>
      <c r="P61" s="18" t="n"/>
      <c r="Q61" s="17" t="n"/>
      <c r="R61" s="19" t="n"/>
      <c r="S61" s="18" t="n"/>
      <c r="T61" s="18" t="n"/>
      <c r="U61" s="21">
        <f>IF($A61="","",IF(OR($B61="",$C61="",$E61="",$F61="",$H61="",$I61="",$J61="",$K61="",$L61="",$Q61=""),"Datos incompletos",IF($Q61="Denegada","No autorizada",IF(AND($L61="Temporal",$N61&lt;&gt;"",$N61&lt;TODAY()),"Caducada",IF(AND($L61="Temporal",$N61&lt;&gt;"",$N61&gt;=TODAY(),$N61&lt;=TODAY()+'Configuración'!$B$2),"Próxima a vencer",IF(AND($M61&lt;&gt;"",$M61&gt;TODAY()),"Pendiente",IF($Q61="Autorizada",IF($P61="","Datos incompletos","Autorizada"),IF($Q61="No necesaria documentada",IF($P61="","Datos incompletos","No necesaria documentada"),"Pendiente")))))))</f>
        <v/>
      </c>
      <c r="V61" s="22">
        <f>IF($A61="","",IF($N61="","",$N61-TODAY()))</f>
        <v/>
      </c>
      <c r="W61" s="21">
        <f>IF($A61="","",IF(COUNTIF($A$6:$A$255,$A61)&gt;1,"ID duplicado",IF(OR($B61="",$C61="",$E61="",$F61="",$H61="",$I61="",$J61="",$K61="",$L61="",$Q61=""),"Campo obligatorio incompleto",IF(AND($L61="Temporal",$N61=""),"Falta fecha de fin",IF(AND($M61&lt;&gt;"",$N61&lt;&gt;"",$N61&lt;$M61),"Fechas incoherentes",IF($O61&lt;0,"Coste negativo",IF(AND(OR($Q61="Autorizada",$Q61="No necesaria documentada"),$P61=""),"Falta justificante",IF($R61&gt;TODAY(),"Fecha de revisión futura",IF($R61="","Falta fecha de revisión","OK")))))))))</f>
        <v/>
      </c>
    </row>
    <row r="62" ht="34" customHeight="1">
      <c r="A62" s="17" t="n"/>
      <c r="B62" s="17" t="n"/>
      <c r="C62" s="18" t="n"/>
      <c r="D62" s="17" t="n"/>
      <c r="E62" s="18" t="n"/>
      <c r="F62" s="18" t="n"/>
      <c r="G62" s="18" t="n"/>
      <c r="H62" s="18" t="n"/>
      <c r="I62" s="17" t="n"/>
      <c r="J62" s="17" t="n"/>
      <c r="K62" s="17" t="n"/>
      <c r="L62" s="17" t="n"/>
      <c r="M62" s="19" t="n"/>
      <c r="N62" s="19" t="n"/>
      <c r="O62" s="20" t="n"/>
      <c r="P62" s="18" t="n"/>
      <c r="Q62" s="17" t="n"/>
      <c r="R62" s="19" t="n"/>
      <c r="S62" s="18" t="n"/>
      <c r="T62" s="18" t="n"/>
      <c r="U62" s="21">
        <f>IF($A62="","",IF(OR($B62="",$C62="",$E62="",$F62="",$H62="",$I62="",$J62="",$K62="",$L62="",$Q62=""),"Datos incompletos",IF($Q62="Denegada","No autorizada",IF(AND($L62="Temporal",$N62&lt;&gt;"",$N62&lt;TODAY()),"Caducada",IF(AND($L62="Temporal",$N62&lt;&gt;"",$N62&gt;=TODAY(),$N62&lt;=TODAY()+'Configuración'!$B$2),"Próxima a vencer",IF(AND($M62&lt;&gt;"",$M62&gt;TODAY()),"Pendiente",IF($Q62="Autorizada",IF($P62="","Datos incompletos","Autorizada"),IF($Q62="No necesaria documentada",IF($P62="","Datos incompletos","No necesaria documentada"),"Pendiente")))))))</f>
        <v/>
      </c>
      <c r="V62" s="22">
        <f>IF($A62="","",IF($N62="","",$N62-TODAY()))</f>
        <v/>
      </c>
      <c r="W62" s="21">
        <f>IF($A62="","",IF(COUNTIF($A$6:$A$255,$A62)&gt;1,"ID duplicado",IF(OR($B62="",$C62="",$E62="",$F62="",$H62="",$I62="",$J62="",$K62="",$L62="",$Q62=""),"Campo obligatorio incompleto",IF(AND($L62="Temporal",$N62=""),"Falta fecha de fin",IF(AND($M62&lt;&gt;"",$N62&lt;&gt;"",$N62&lt;$M62),"Fechas incoherentes",IF($O62&lt;0,"Coste negativo",IF(AND(OR($Q62="Autorizada",$Q62="No necesaria documentada"),$P62=""),"Falta justificante",IF($R62&gt;TODAY(),"Fecha de revisión futura",IF($R62="","Falta fecha de revisión","OK")))))))))</f>
        <v/>
      </c>
    </row>
    <row r="63" ht="34" customHeight="1">
      <c r="A63" s="17" t="n"/>
      <c r="B63" s="17" t="n"/>
      <c r="C63" s="18" t="n"/>
      <c r="D63" s="17" t="n"/>
      <c r="E63" s="18" t="n"/>
      <c r="F63" s="18" t="n"/>
      <c r="G63" s="18" t="n"/>
      <c r="H63" s="18" t="n"/>
      <c r="I63" s="17" t="n"/>
      <c r="J63" s="17" t="n"/>
      <c r="K63" s="17" t="n"/>
      <c r="L63" s="17" t="n"/>
      <c r="M63" s="19" t="n"/>
      <c r="N63" s="19" t="n"/>
      <c r="O63" s="20" t="n"/>
      <c r="P63" s="18" t="n"/>
      <c r="Q63" s="17" t="n"/>
      <c r="R63" s="19" t="n"/>
      <c r="S63" s="18" t="n"/>
      <c r="T63" s="18" t="n"/>
      <c r="U63" s="21">
        <f>IF($A63="","",IF(OR($B63="",$C63="",$E63="",$F63="",$H63="",$I63="",$J63="",$K63="",$L63="",$Q63=""),"Datos incompletos",IF($Q63="Denegada","No autorizada",IF(AND($L63="Temporal",$N63&lt;&gt;"",$N63&lt;TODAY()),"Caducada",IF(AND($L63="Temporal",$N63&lt;&gt;"",$N63&gt;=TODAY(),$N63&lt;=TODAY()+'Configuración'!$B$2),"Próxima a vencer",IF(AND($M63&lt;&gt;"",$M63&gt;TODAY()),"Pendiente",IF($Q63="Autorizada",IF($P63="","Datos incompletos","Autorizada"),IF($Q63="No necesaria documentada",IF($P63="","Datos incompletos","No necesaria documentada"),"Pendiente")))))))</f>
        <v/>
      </c>
      <c r="V63" s="22">
        <f>IF($A63="","",IF($N63="","",$N63-TODAY()))</f>
        <v/>
      </c>
      <c r="W63" s="21">
        <f>IF($A63="","",IF(COUNTIF($A$6:$A$255,$A63)&gt;1,"ID duplicado",IF(OR($B63="",$C63="",$E63="",$F63="",$H63="",$I63="",$J63="",$K63="",$L63="",$Q63=""),"Campo obligatorio incompleto",IF(AND($L63="Temporal",$N63=""),"Falta fecha de fin",IF(AND($M63&lt;&gt;"",$N63&lt;&gt;"",$N63&lt;$M63),"Fechas incoherentes",IF($O63&lt;0,"Coste negativo",IF(AND(OR($Q63="Autorizada",$Q63="No necesaria documentada"),$P63=""),"Falta justificante",IF($R63&gt;TODAY(),"Fecha de revisión futura",IF($R63="","Falta fecha de revisión","OK")))))))))</f>
        <v/>
      </c>
    </row>
    <row r="64" ht="34" customHeight="1">
      <c r="A64" s="17" t="n"/>
      <c r="B64" s="17" t="n"/>
      <c r="C64" s="18" t="n"/>
      <c r="D64" s="17" t="n"/>
      <c r="E64" s="18" t="n"/>
      <c r="F64" s="18" t="n"/>
      <c r="G64" s="18" t="n"/>
      <c r="H64" s="18" t="n"/>
      <c r="I64" s="17" t="n"/>
      <c r="J64" s="17" t="n"/>
      <c r="K64" s="17" t="n"/>
      <c r="L64" s="17" t="n"/>
      <c r="M64" s="19" t="n"/>
      <c r="N64" s="19" t="n"/>
      <c r="O64" s="20" t="n"/>
      <c r="P64" s="18" t="n"/>
      <c r="Q64" s="17" t="n"/>
      <c r="R64" s="19" t="n"/>
      <c r="S64" s="18" t="n"/>
      <c r="T64" s="18" t="n"/>
      <c r="U64" s="21">
        <f>IF($A64="","",IF(OR($B64="",$C64="",$E64="",$F64="",$H64="",$I64="",$J64="",$K64="",$L64="",$Q64=""),"Datos incompletos",IF($Q64="Denegada","No autorizada",IF(AND($L64="Temporal",$N64&lt;&gt;"",$N64&lt;TODAY()),"Caducada",IF(AND($L64="Temporal",$N64&lt;&gt;"",$N64&gt;=TODAY(),$N64&lt;=TODAY()+'Configuración'!$B$2),"Próxima a vencer",IF(AND($M64&lt;&gt;"",$M64&gt;TODAY()),"Pendiente",IF($Q64="Autorizada",IF($P64="","Datos incompletos","Autorizada"),IF($Q64="No necesaria documentada",IF($P64="","Datos incompletos","No necesaria documentada"),"Pendiente")))))))</f>
        <v/>
      </c>
      <c r="V64" s="22">
        <f>IF($A64="","",IF($N64="","",$N64-TODAY()))</f>
        <v/>
      </c>
      <c r="W64" s="21">
        <f>IF($A64="","",IF(COUNTIF($A$6:$A$255,$A64)&gt;1,"ID duplicado",IF(OR($B64="",$C64="",$E64="",$F64="",$H64="",$I64="",$J64="",$K64="",$L64="",$Q64=""),"Campo obligatorio incompleto",IF(AND($L64="Temporal",$N64=""),"Falta fecha de fin",IF(AND($M64&lt;&gt;"",$N64&lt;&gt;"",$N64&lt;$M64),"Fechas incoherentes",IF($O64&lt;0,"Coste negativo",IF(AND(OR($Q64="Autorizada",$Q64="No necesaria documentada"),$P64=""),"Falta justificante",IF($R64&gt;TODAY(),"Fecha de revisión futura",IF($R64="","Falta fecha de revisión","OK")))))))))</f>
        <v/>
      </c>
    </row>
    <row r="65" ht="34" customHeight="1">
      <c r="A65" s="17" t="n"/>
      <c r="B65" s="17" t="n"/>
      <c r="C65" s="18" t="n"/>
      <c r="D65" s="17" t="n"/>
      <c r="E65" s="18" t="n"/>
      <c r="F65" s="18" t="n"/>
      <c r="G65" s="18" t="n"/>
      <c r="H65" s="18" t="n"/>
      <c r="I65" s="17" t="n"/>
      <c r="J65" s="17" t="n"/>
      <c r="K65" s="17" t="n"/>
      <c r="L65" s="17" t="n"/>
      <c r="M65" s="19" t="n"/>
      <c r="N65" s="19" t="n"/>
      <c r="O65" s="20" t="n"/>
      <c r="P65" s="18" t="n"/>
      <c r="Q65" s="17" t="n"/>
      <c r="R65" s="19" t="n"/>
      <c r="S65" s="18" t="n"/>
      <c r="T65" s="18" t="n"/>
      <c r="U65" s="21">
        <f>IF($A65="","",IF(OR($B65="",$C65="",$E65="",$F65="",$H65="",$I65="",$J65="",$K65="",$L65="",$Q65=""),"Datos incompletos",IF($Q65="Denegada","No autorizada",IF(AND($L65="Temporal",$N65&lt;&gt;"",$N65&lt;TODAY()),"Caducada",IF(AND($L65="Temporal",$N65&lt;&gt;"",$N65&gt;=TODAY(),$N65&lt;=TODAY()+'Configuración'!$B$2),"Próxima a vencer",IF(AND($M65&lt;&gt;"",$M65&gt;TODAY()),"Pendiente",IF($Q65="Autorizada",IF($P65="","Datos incompletos","Autorizada"),IF($Q65="No necesaria documentada",IF($P65="","Datos incompletos","No necesaria documentada"),"Pendiente")))))))</f>
        <v/>
      </c>
      <c r="V65" s="22">
        <f>IF($A65="","",IF($N65="","",$N65-TODAY()))</f>
        <v/>
      </c>
      <c r="W65" s="21">
        <f>IF($A65="","",IF(COUNTIF($A$6:$A$255,$A65)&gt;1,"ID duplicado",IF(OR($B65="",$C65="",$E65="",$F65="",$H65="",$I65="",$J65="",$K65="",$L65="",$Q65=""),"Campo obligatorio incompleto",IF(AND($L65="Temporal",$N65=""),"Falta fecha de fin",IF(AND($M65&lt;&gt;"",$N65&lt;&gt;"",$N65&lt;$M65),"Fechas incoherentes",IF($O65&lt;0,"Coste negativo",IF(AND(OR($Q65="Autorizada",$Q65="No necesaria documentada"),$P65=""),"Falta justificante",IF($R65&gt;TODAY(),"Fecha de revisión futura",IF($R65="","Falta fecha de revisión","OK")))))))))</f>
        <v/>
      </c>
    </row>
    <row r="66" ht="34" customHeight="1">
      <c r="A66" s="17" t="n"/>
      <c r="B66" s="17" t="n"/>
      <c r="C66" s="18" t="n"/>
      <c r="D66" s="17" t="n"/>
      <c r="E66" s="18" t="n"/>
      <c r="F66" s="18" t="n"/>
      <c r="G66" s="18" t="n"/>
      <c r="H66" s="18" t="n"/>
      <c r="I66" s="17" t="n"/>
      <c r="J66" s="17" t="n"/>
      <c r="K66" s="17" t="n"/>
      <c r="L66" s="17" t="n"/>
      <c r="M66" s="19" t="n"/>
      <c r="N66" s="19" t="n"/>
      <c r="O66" s="20" t="n"/>
      <c r="P66" s="18" t="n"/>
      <c r="Q66" s="17" t="n"/>
      <c r="R66" s="19" t="n"/>
      <c r="S66" s="18" t="n"/>
      <c r="T66" s="18" t="n"/>
      <c r="U66" s="21">
        <f>IF($A66="","",IF(OR($B66="",$C66="",$E66="",$F66="",$H66="",$I66="",$J66="",$K66="",$L66="",$Q66=""),"Datos incompletos",IF($Q66="Denegada","No autorizada",IF(AND($L66="Temporal",$N66&lt;&gt;"",$N66&lt;TODAY()),"Caducada",IF(AND($L66="Temporal",$N66&lt;&gt;"",$N66&gt;=TODAY(),$N66&lt;=TODAY()+'Configuración'!$B$2),"Próxima a vencer",IF(AND($M66&lt;&gt;"",$M66&gt;TODAY()),"Pendiente",IF($Q66="Autorizada",IF($P66="","Datos incompletos","Autorizada"),IF($Q66="No necesaria documentada",IF($P66="","Datos incompletos","No necesaria documentada"),"Pendiente")))))))</f>
        <v/>
      </c>
      <c r="V66" s="22">
        <f>IF($A66="","",IF($N66="","",$N66-TODAY()))</f>
        <v/>
      </c>
      <c r="W66" s="21">
        <f>IF($A66="","",IF(COUNTIF($A$6:$A$255,$A66)&gt;1,"ID duplicado",IF(OR($B66="",$C66="",$E66="",$F66="",$H66="",$I66="",$J66="",$K66="",$L66="",$Q66=""),"Campo obligatorio incompleto",IF(AND($L66="Temporal",$N66=""),"Falta fecha de fin",IF(AND($M66&lt;&gt;"",$N66&lt;&gt;"",$N66&lt;$M66),"Fechas incoherentes",IF($O66&lt;0,"Coste negativo",IF(AND(OR($Q66="Autorizada",$Q66="No necesaria documentada"),$P66=""),"Falta justificante",IF($R66&gt;TODAY(),"Fecha de revisión futura",IF($R66="","Falta fecha de revisión","OK")))))))))</f>
        <v/>
      </c>
    </row>
    <row r="67" ht="34" customHeight="1">
      <c r="A67" s="17" t="n"/>
      <c r="B67" s="17" t="n"/>
      <c r="C67" s="18" t="n"/>
      <c r="D67" s="17" t="n"/>
      <c r="E67" s="18" t="n"/>
      <c r="F67" s="18" t="n"/>
      <c r="G67" s="18" t="n"/>
      <c r="H67" s="18" t="n"/>
      <c r="I67" s="17" t="n"/>
      <c r="J67" s="17" t="n"/>
      <c r="K67" s="17" t="n"/>
      <c r="L67" s="17" t="n"/>
      <c r="M67" s="19" t="n"/>
      <c r="N67" s="19" t="n"/>
      <c r="O67" s="20" t="n"/>
      <c r="P67" s="18" t="n"/>
      <c r="Q67" s="17" t="n"/>
      <c r="R67" s="19" t="n"/>
      <c r="S67" s="18" t="n"/>
      <c r="T67" s="18" t="n"/>
      <c r="U67" s="21">
        <f>IF($A67="","",IF(OR($B67="",$C67="",$E67="",$F67="",$H67="",$I67="",$J67="",$K67="",$L67="",$Q67=""),"Datos incompletos",IF($Q67="Denegada","No autorizada",IF(AND($L67="Temporal",$N67&lt;&gt;"",$N67&lt;TODAY()),"Caducada",IF(AND($L67="Temporal",$N67&lt;&gt;"",$N67&gt;=TODAY(),$N67&lt;=TODAY()+'Configuración'!$B$2),"Próxima a vencer",IF(AND($M67&lt;&gt;"",$M67&gt;TODAY()),"Pendiente",IF($Q67="Autorizada",IF($P67="","Datos incompletos","Autorizada"),IF($Q67="No necesaria documentada",IF($P67="","Datos incompletos","No necesaria documentada"),"Pendiente")))))))</f>
        <v/>
      </c>
      <c r="V67" s="22">
        <f>IF($A67="","",IF($N67="","",$N67-TODAY()))</f>
        <v/>
      </c>
      <c r="W67" s="21">
        <f>IF($A67="","",IF(COUNTIF($A$6:$A$255,$A67)&gt;1,"ID duplicado",IF(OR($B67="",$C67="",$E67="",$F67="",$H67="",$I67="",$J67="",$K67="",$L67="",$Q67=""),"Campo obligatorio incompleto",IF(AND($L67="Temporal",$N67=""),"Falta fecha de fin",IF(AND($M67&lt;&gt;"",$N67&lt;&gt;"",$N67&lt;$M67),"Fechas incoherentes",IF($O67&lt;0,"Coste negativo",IF(AND(OR($Q67="Autorizada",$Q67="No necesaria documentada"),$P67=""),"Falta justificante",IF($R67&gt;TODAY(),"Fecha de revisión futura",IF($R67="","Falta fecha de revisión","OK")))))))))</f>
        <v/>
      </c>
    </row>
    <row r="68" ht="34" customHeight="1">
      <c r="A68" s="17" t="n"/>
      <c r="B68" s="17" t="n"/>
      <c r="C68" s="18" t="n"/>
      <c r="D68" s="17" t="n"/>
      <c r="E68" s="18" t="n"/>
      <c r="F68" s="18" t="n"/>
      <c r="G68" s="18" t="n"/>
      <c r="H68" s="18" t="n"/>
      <c r="I68" s="17" t="n"/>
      <c r="J68" s="17" t="n"/>
      <c r="K68" s="17" t="n"/>
      <c r="L68" s="17" t="n"/>
      <c r="M68" s="19" t="n"/>
      <c r="N68" s="19" t="n"/>
      <c r="O68" s="20" t="n"/>
      <c r="P68" s="18" t="n"/>
      <c r="Q68" s="17" t="n"/>
      <c r="R68" s="19" t="n"/>
      <c r="S68" s="18" t="n"/>
      <c r="T68" s="18" t="n"/>
      <c r="U68" s="21">
        <f>IF($A68="","",IF(OR($B68="",$C68="",$E68="",$F68="",$H68="",$I68="",$J68="",$K68="",$L68="",$Q68=""),"Datos incompletos",IF($Q68="Denegada","No autorizada",IF(AND($L68="Temporal",$N68&lt;&gt;"",$N68&lt;TODAY()),"Caducada",IF(AND($L68="Temporal",$N68&lt;&gt;"",$N68&gt;=TODAY(),$N68&lt;=TODAY()+'Configuración'!$B$2),"Próxima a vencer",IF(AND($M68&lt;&gt;"",$M68&gt;TODAY()),"Pendiente",IF($Q68="Autorizada",IF($P68="","Datos incompletos","Autorizada"),IF($Q68="No necesaria documentada",IF($P68="","Datos incompletos","No necesaria documentada"),"Pendiente")))))))</f>
        <v/>
      </c>
      <c r="V68" s="22">
        <f>IF($A68="","",IF($N68="","",$N68-TODAY()))</f>
        <v/>
      </c>
      <c r="W68" s="21">
        <f>IF($A68="","",IF(COUNTIF($A$6:$A$255,$A68)&gt;1,"ID duplicado",IF(OR($B68="",$C68="",$E68="",$F68="",$H68="",$I68="",$J68="",$K68="",$L68="",$Q68=""),"Campo obligatorio incompleto",IF(AND($L68="Temporal",$N68=""),"Falta fecha de fin",IF(AND($M68&lt;&gt;"",$N68&lt;&gt;"",$N68&lt;$M68),"Fechas incoherentes",IF($O68&lt;0,"Coste negativo",IF(AND(OR($Q68="Autorizada",$Q68="No necesaria documentada"),$P68=""),"Falta justificante",IF($R68&gt;TODAY(),"Fecha de revisión futura",IF($R68="","Falta fecha de revisión","OK")))))))))</f>
        <v/>
      </c>
    </row>
    <row r="69" ht="34" customHeight="1">
      <c r="A69" s="17" t="n"/>
      <c r="B69" s="17" t="n"/>
      <c r="C69" s="18" t="n"/>
      <c r="D69" s="17" t="n"/>
      <c r="E69" s="18" t="n"/>
      <c r="F69" s="18" t="n"/>
      <c r="G69" s="18" t="n"/>
      <c r="H69" s="18" t="n"/>
      <c r="I69" s="17" t="n"/>
      <c r="J69" s="17" t="n"/>
      <c r="K69" s="17" t="n"/>
      <c r="L69" s="17" t="n"/>
      <c r="M69" s="19" t="n"/>
      <c r="N69" s="19" t="n"/>
      <c r="O69" s="20" t="n"/>
      <c r="P69" s="18" t="n"/>
      <c r="Q69" s="17" t="n"/>
      <c r="R69" s="19" t="n"/>
      <c r="S69" s="18" t="n"/>
      <c r="T69" s="18" t="n"/>
      <c r="U69" s="21">
        <f>IF($A69="","",IF(OR($B69="",$C69="",$E69="",$F69="",$H69="",$I69="",$J69="",$K69="",$L69="",$Q69=""),"Datos incompletos",IF($Q69="Denegada","No autorizada",IF(AND($L69="Temporal",$N69&lt;&gt;"",$N69&lt;TODAY()),"Caducada",IF(AND($L69="Temporal",$N69&lt;&gt;"",$N69&gt;=TODAY(),$N69&lt;=TODAY()+'Configuración'!$B$2),"Próxima a vencer",IF(AND($M69&lt;&gt;"",$M69&gt;TODAY()),"Pendiente",IF($Q69="Autorizada",IF($P69="","Datos incompletos","Autorizada"),IF($Q69="No necesaria documentada",IF($P69="","Datos incompletos","No necesaria documentada"),"Pendiente")))))))</f>
        <v/>
      </c>
      <c r="V69" s="22">
        <f>IF($A69="","",IF($N69="","",$N69-TODAY()))</f>
        <v/>
      </c>
      <c r="W69" s="21">
        <f>IF($A69="","",IF(COUNTIF($A$6:$A$255,$A69)&gt;1,"ID duplicado",IF(OR($B69="",$C69="",$E69="",$F69="",$H69="",$I69="",$J69="",$K69="",$L69="",$Q69=""),"Campo obligatorio incompleto",IF(AND($L69="Temporal",$N69=""),"Falta fecha de fin",IF(AND($M69&lt;&gt;"",$N69&lt;&gt;"",$N69&lt;$M69),"Fechas incoherentes",IF($O69&lt;0,"Coste negativo",IF(AND(OR($Q69="Autorizada",$Q69="No necesaria documentada"),$P69=""),"Falta justificante",IF($R69&gt;TODAY(),"Fecha de revisión futura",IF($R69="","Falta fecha de revisión","OK")))))))))</f>
        <v/>
      </c>
    </row>
    <row r="70" ht="34" customHeight="1">
      <c r="A70" s="17" t="n"/>
      <c r="B70" s="17" t="n"/>
      <c r="C70" s="18" t="n"/>
      <c r="D70" s="17" t="n"/>
      <c r="E70" s="18" t="n"/>
      <c r="F70" s="18" t="n"/>
      <c r="G70" s="18" t="n"/>
      <c r="H70" s="18" t="n"/>
      <c r="I70" s="17" t="n"/>
      <c r="J70" s="17" t="n"/>
      <c r="K70" s="17" t="n"/>
      <c r="L70" s="17" t="n"/>
      <c r="M70" s="19" t="n"/>
      <c r="N70" s="19" t="n"/>
      <c r="O70" s="20" t="n"/>
      <c r="P70" s="18" t="n"/>
      <c r="Q70" s="17" t="n"/>
      <c r="R70" s="19" t="n"/>
      <c r="S70" s="18" t="n"/>
      <c r="T70" s="18" t="n"/>
      <c r="U70" s="21">
        <f>IF($A70="","",IF(OR($B70="",$C70="",$E70="",$F70="",$H70="",$I70="",$J70="",$K70="",$L70="",$Q70=""),"Datos incompletos",IF($Q70="Denegada","No autorizada",IF(AND($L70="Temporal",$N70&lt;&gt;"",$N70&lt;TODAY()),"Caducada",IF(AND($L70="Temporal",$N70&lt;&gt;"",$N70&gt;=TODAY(),$N70&lt;=TODAY()+'Configuración'!$B$2),"Próxima a vencer",IF(AND($M70&lt;&gt;"",$M70&gt;TODAY()),"Pendiente",IF($Q70="Autorizada",IF($P70="","Datos incompletos","Autorizada"),IF($Q70="No necesaria documentada",IF($P70="","Datos incompletos","No necesaria documentada"),"Pendiente")))))))</f>
        <v/>
      </c>
      <c r="V70" s="22">
        <f>IF($A70="","",IF($N70="","",$N70-TODAY()))</f>
        <v/>
      </c>
      <c r="W70" s="21">
        <f>IF($A70="","",IF(COUNTIF($A$6:$A$255,$A70)&gt;1,"ID duplicado",IF(OR($B70="",$C70="",$E70="",$F70="",$H70="",$I70="",$J70="",$K70="",$L70="",$Q70=""),"Campo obligatorio incompleto",IF(AND($L70="Temporal",$N70=""),"Falta fecha de fin",IF(AND($M70&lt;&gt;"",$N70&lt;&gt;"",$N70&lt;$M70),"Fechas incoherentes",IF($O70&lt;0,"Coste negativo",IF(AND(OR($Q70="Autorizada",$Q70="No necesaria documentada"),$P70=""),"Falta justificante",IF($R70&gt;TODAY(),"Fecha de revisión futura",IF($R70="","Falta fecha de revisión","OK")))))))))</f>
        <v/>
      </c>
    </row>
    <row r="71" ht="34" customHeight="1">
      <c r="A71" s="17" t="n"/>
      <c r="B71" s="17" t="n"/>
      <c r="C71" s="18" t="n"/>
      <c r="D71" s="17" t="n"/>
      <c r="E71" s="18" t="n"/>
      <c r="F71" s="18" t="n"/>
      <c r="G71" s="18" t="n"/>
      <c r="H71" s="18" t="n"/>
      <c r="I71" s="17" t="n"/>
      <c r="J71" s="17" t="n"/>
      <c r="K71" s="17" t="n"/>
      <c r="L71" s="17" t="n"/>
      <c r="M71" s="19" t="n"/>
      <c r="N71" s="19" t="n"/>
      <c r="O71" s="20" t="n"/>
      <c r="P71" s="18" t="n"/>
      <c r="Q71" s="17" t="n"/>
      <c r="R71" s="19" t="n"/>
      <c r="S71" s="18" t="n"/>
      <c r="T71" s="18" t="n"/>
      <c r="U71" s="21">
        <f>IF($A71="","",IF(OR($B71="",$C71="",$E71="",$F71="",$H71="",$I71="",$J71="",$K71="",$L71="",$Q71=""),"Datos incompletos",IF($Q71="Denegada","No autorizada",IF(AND($L71="Temporal",$N71&lt;&gt;"",$N71&lt;TODAY()),"Caducada",IF(AND($L71="Temporal",$N71&lt;&gt;"",$N71&gt;=TODAY(),$N71&lt;=TODAY()+'Configuración'!$B$2),"Próxima a vencer",IF(AND($M71&lt;&gt;"",$M71&gt;TODAY()),"Pendiente",IF($Q71="Autorizada",IF($P71="","Datos incompletos","Autorizada"),IF($Q71="No necesaria documentada",IF($P71="","Datos incompletos","No necesaria documentada"),"Pendiente")))))))</f>
        <v/>
      </c>
      <c r="V71" s="22">
        <f>IF($A71="","",IF($N71="","",$N71-TODAY()))</f>
        <v/>
      </c>
      <c r="W71" s="21">
        <f>IF($A71="","",IF(COUNTIF($A$6:$A$255,$A71)&gt;1,"ID duplicado",IF(OR($B71="",$C71="",$E71="",$F71="",$H71="",$I71="",$J71="",$K71="",$L71="",$Q71=""),"Campo obligatorio incompleto",IF(AND($L71="Temporal",$N71=""),"Falta fecha de fin",IF(AND($M71&lt;&gt;"",$N71&lt;&gt;"",$N71&lt;$M71),"Fechas incoherentes",IF($O71&lt;0,"Coste negativo",IF(AND(OR($Q71="Autorizada",$Q71="No necesaria documentada"),$P71=""),"Falta justificante",IF($R71&gt;TODAY(),"Fecha de revisión futura",IF($R71="","Falta fecha de revisión","OK")))))))))</f>
        <v/>
      </c>
    </row>
    <row r="72" ht="34" customHeight="1">
      <c r="A72" s="17" t="n"/>
      <c r="B72" s="17" t="n"/>
      <c r="C72" s="18" t="n"/>
      <c r="D72" s="17" t="n"/>
      <c r="E72" s="18" t="n"/>
      <c r="F72" s="18" t="n"/>
      <c r="G72" s="18" t="n"/>
      <c r="H72" s="18" t="n"/>
      <c r="I72" s="17" t="n"/>
      <c r="J72" s="17" t="n"/>
      <c r="K72" s="17" t="n"/>
      <c r="L72" s="17" t="n"/>
      <c r="M72" s="19" t="n"/>
      <c r="N72" s="19" t="n"/>
      <c r="O72" s="20" t="n"/>
      <c r="P72" s="18" t="n"/>
      <c r="Q72" s="17" t="n"/>
      <c r="R72" s="19" t="n"/>
      <c r="S72" s="18" t="n"/>
      <c r="T72" s="18" t="n"/>
      <c r="U72" s="21">
        <f>IF($A72="","",IF(OR($B72="",$C72="",$E72="",$F72="",$H72="",$I72="",$J72="",$K72="",$L72="",$Q72=""),"Datos incompletos",IF($Q72="Denegada","No autorizada",IF(AND($L72="Temporal",$N72&lt;&gt;"",$N72&lt;TODAY()),"Caducada",IF(AND($L72="Temporal",$N72&lt;&gt;"",$N72&gt;=TODAY(),$N72&lt;=TODAY()+'Configuración'!$B$2),"Próxima a vencer",IF(AND($M72&lt;&gt;"",$M72&gt;TODAY()),"Pendiente",IF($Q72="Autorizada",IF($P72="","Datos incompletos","Autorizada"),IF($Q72="No necesaria documentada",IF($P72="","Datos incompletos","No necesaria documentada"),"Pendiente")))))))</f>
        <v/>
      </c>
      <c r="V72" s="22">
        <f>IF($A72="","",IF($N72="","",$N72-TODAY()))</f>
        <v/>
      </c>
      <c r="W72" s="21">
        <f>IF($A72="","",IF(COUNTIF($A$6:$A$255,$A72)&gt;1,"ID duplicado",IF(OR($B72="",$C72="",$E72="",$F72="",$H72="",$I72="",$J72="",$K72="",$L72="",$Q72=""),"Campo obligatorio incompleto",IF(AND($L72="Temporal",$N72=""),"Falta fecha de fin",IF(AND($M72&lt;&gt;"",$N72&lt;&gt;"",$N72&lt;$M72),"Fechas incoherentes",IF($O72&lt;0,"Coste negativo",IF(AND(OR($Q72="Autorizada",$Q72="No necesaria documentada"),$P72=""),"Falta justificante",IF($R72&gt;TODAY(),"Fecha de revisión futura",IF($R72="","Falta fecha de revisión","OK")))))))))</f>
        <v/>
      </c>
    </row>
    <row r="73" ht="34" customHeight="1">
      <c r="A73" s="17" t="n"/>
      <c r="B73" s="17" t="n"/>
      <c r="C73" s="18" t="n"/>
      <c r="D73" s="17" t="n"/>
      <c r="E73" s="18" t="n"/>
      <c r="F73" s="18" t="n"/>
      <c r="G73" s="18" t="n"/>
      <c r="H73" s="18" t="n"/>
      <c r="I73" s="17" t="n"/>
      <c r="J73" s="17" t="n"/>
      <c r="K73" s="17" t="n"/>
      <c r="L73" s="17" t="n"/>
      <c r="M73" s="19" t="n"/>
      <c r="N73" s="19" t="n"/>
      <c r="O73" s="20" t="n"/>
      <c r="P73" s="18" t="n"/>
      <c r="Q73" s="17" t="n"/>
      <c r="R73" s="19" t="n"/>
      <c r="S73" s="18" t="n"/>
      <c r="T73" s="18" t="n"/>
      <c r="U73" s="21">
        <f>IF($A73="","",IF(OR($B73="",$C73="",$E73="",$F73="",$H73="",$I73="",$J73="",$K73="",$L73="",$Q73=""),"Datos incompletos",IF($Q73="Denegada","No autorizada",IF(AND($L73="Temporal",$N73&lt;&gt;"",$N73&lt;TODAY()),"Caducada",IF(AND($L73="Temporal",$N73&lt;&gt;"",$N73&gt;=TODAY(),$N73&lt;=TODAY()+'Configuración'!$B$2),"Próxima a vencer",IF(AND($M73&lt;&gt;"",$M73&gt;TODAY()),"Pendiente",IF($Q73="Autorizada",IF($P73="","Datos incompletos","Autorizada"),IF($Q73="No necesaria documentada",IF($P73="","Datos incompletos","No necesaria documentada"),"Pendiente")))))))</f>
        <v/>
      </c>
      <c r="V73" s="22">
        <f>IF($A73="","",IF($N73="","",$N73-TODAY()))</f>
        <v/>
      </c>
      <c r="W73" s="21">
        <f>IF($A73="","",IF(COUNTIF($A$6:$A$255,$A73)&gt;1,"ID duplicado",IF(OR($B73="",$C73="",$E73="",$F73="",$H73="",$I73="",$J73="",$K73="",$L73="",$Q73=""),"Campo obligatorio incompleto",IF(AND($L73="Temporal",$N73=""),"Falta fecha de fin",IF(AND($M73&lt;&gt;"",$N73&lt;&gt;"",$N73&lt;$M73),"Fechas incoherentes",IF($O73&lt;0,"Coste negativo",IF(AND(OR($Q73="Autorizada",$Q73="No necesaria documentada"),$P73=""),"Falta justificante",IF($R73&gt;TODAY(),"Fecha de revisión futura",IF($R73="","Falta fecha de revisión","OK")))))))))</f>
        <v/>
      </c>
    </row>
    <row r="74" ht="34" customHeight="1">
      <c r="A74" s="17" t="n"/>
      <c r="B74" s="17" t="n"/>
      <c r="C74" s="18" t="n"/>
      <c r="D74" s="17" t="n"/>
      <c r="E74" s="18" t="n"/>
      <c r="F74" s="18" t="n"/>
      <c r="G74" s="18" t="n"/>
      <c r="H74" s="18" t="n"/>
      <c r="I74" s="17" t="n"/>
      <c r="J74" s="17" t="n"/>
      <c r="K74" s="17" t="n"/>
      <c r="L74" s="17" t="n"/>
      <c r="M74" s="19" t="n"/>
      <c r="N74" s="19" t="n"/>
      <c r="O74" s="20" t="n"/>
      <c r="P74" s="18" t="n"/>
      <c r="Q74" s="17" t="n"/>
      <c r="R74" s="19" t="n"/>
      <c r="S74" s="18" t="n"/>
      <c r="T74" s="18" t="n"/>
      <c r="U74" s="21">
        <f>IF($A74="","",IF(OR($B74="",$C74="",$E74="",$F74="",$H74="",$I74="",$J74="",$K74="",$L74="",$Q74=""),"Datos incompletos",IF($Q74="Denegada","No autorizada",IF(AND($L74="Temporal",$N74&lt;&gt;"",$N74&lt;TODAY()),"Caducada",IF(AND($L74="Temporal",$N74&lt;&gt;"",$N74&gt;=TODAY(),$N74&lt;=TODAY()+'Configuración'!$B$2),"Próxima a vencer",IF(AND($M74&lt;&gt;"",$M74&gt;TODAY()),"Pendiente",IF($Q74="Autorizada",IF($P74="","Datos incompletos","Autorizada"),IF($Q74="No necesaria documentada",IF($P74="","Datos incompletos","No necesaria documentada"),"Pendiente")))))))</f>
        <v/>
      </c>
      <c r="V74" s="22">
        <f>IF($A74="","",IF($N74="","",$N74-TODAY()))</f>
        <v/>
      </c>
      <c r="W74" s="21">
        <f>IF($A74="","",IF(COUNTIF($A$6:$A$255,$A74)&gt;1,"ID duplicado",IF(OR($B74="",$C74="",$E74="",$F74="",$H74="",$I74="",$J74="",$K74="",$L74="",$Q74=""),"Campo obligatorio incompleto",IF(AND($L74="Temporal",$N74=""),"Falta fecha de fin",IF(AND($M74&lt;&gt;"",$N74&lt;&gt;"",$N74&lt;$M74),"Fechas incoherentes",IF($O74&lt;0,"Coste negativo",IF(AND(OR($Q74="Autorizada",$Q74="No necesaria documentada"),$P74=""),"Falta justificante",IF($R74&gt;TODAY(),"Fecha de revisión futura",IF($R74="","Falta fecha de revisión","OK")))))))))</f>
        <v/>
      </c>
    </row>
    <row r="75" ht="34" customHeight="1">
      <c r="A75" s="17" t="n"/>
      <c r="B75" s="17" t="n"/>
      <c r="C75" s="18" t="n"/>
      <c r="D75" s="17" t="n"/>
      <c r="E75" s="18" t="n"/>
      <c r="F75" s="18" t="n"/>
      <c r="G75" s="18" t="n"/>
      <c r="H75" s="18" t="n"/>
      <c r="I75" s="17" t="n"/>
      <c r="J75" s="17" t="n"/>
      <c r="K75" s="17" t="n"/>
      <c r="L75" s="17" t="n"/>
      <c r="M75" s="19" t="n"/>
      <c r="N75" s="19" t="n"/>
      <c r="O75" s="20" t="n"/>
      <c r="P75" s="18" t="n"/>
      <c r="Q75" s="17" t="n"/>
      <c r="R75" s="19" t="n"/>
      <c r="S75" s="18" t="n"/>
      <c r="T75" s="18" t="n"/>
      <c r="U75" s="21">
        <f>IF($A75="","",IF(OR($B75="",$C75="",$E75="",$F75="",$H75="",$I75="",$J75="",$K75="",$L75="",$Q75=""),"Datos incompletos",IF($Q75="Denegada","No autorizada",IF(AND($L75="Temporal",$N75&lt;&gt;"",$N75&lt;TODAY()),"Caducada",IF(AND($L75="Temporal",$N75&lt;&gt;"",$N75&gt;=TODAY(),$N75&lt;=TODAY()+'Configuración'!$B$2),"Próxima a vencer",IF(AND($M75&lt;&gt;"",$M75&gt;TODAY()),"Pendiente",IF($Q75="Autorizada",IF($P75="","Datos incompletos","Autorizada"),IF($Q75="No necesaria documentada",IF($P75="","Datos incompletos","No necesaria documentada"),"Pendiente")))))))</f>
        <v/>
      </c>
      <c r="V75" s="22">
        <f>IF($A75="","",IF($N75="","",$N75-TODAY()))</f>
        <v/>
      </c>
      <c r="W75" s="21">
        <f>IF($A75="","",IF(COUNTIF($A$6:$A$255,$A75)&gt;1,"ID duplicado",IF(OR($B75="",$C75="",$E75="",$F75="",$H75="",$I75="",$J75="",$K75="",$L75="",$Q75=""),"Campo obligatorio incompleto",IF(AND($L75="Temporal",$N75=""),"Falta fecha de fin",IF(AND($M75&lt;&gt;"",$N75&lt;&gt;"",$N75&lt;$M75),"Fechas incoherentes",IF($O75&lt;0,"Coste negativo",IF(AND(OR($Q75="Autorizada",$Q75="No necesaria documentada"),$P75=""),"Falta justificante",IF($R75&gt;TODAY(),"Fecha de revisión futura",IF($R75="","Falta fecha de revisión","OK")))))))))</f>
        <v/>
      </c>
    </row>
    <row r="76" ht="34" customHeight="1">
      <c r="A76" s="17" t="n"/>
      <c r="B76" s="17" t="n"/>
      <c r="C76" s="18" t="n"/>
      <c r="D76" s="17" t="n"/>
      <c r="E76" s="18" t="n"/>
      <c r="F76" s="18" t="n"/>
      <c r="G76" s="18" t="n"/>
      <c r="H76" s="18" t="n"/>
      <c r="I76" s="17" t="n"/>
      <c r="J76" s="17" t="n"/>
      <c r="K76" s="17" t="n"/>
      <c r="L76" s="17" t="n"/>
      <c r="M76" s="19" t="n"/>
      <c r="N76" s="19" t="n"/>
      <c r="O76" s="20" t="n"/>
      <c r="P76" s="18" t="n"/>
      <c r="Q76" s="17" t="n"/>
      <c r="R76" s="19" t="n"/>
      <c r="S76" s="18" t="n"/>
      <c r="T76" s="18" t="n"/>
      <c r="U76" s="21">
        <f>IF($A76="","",IF(OR($B76="",$C76="",$E76="",$F76="",$H76="",$I76="",$J76="",$K76="",$L76="",$Q76=""),"Datos incompletos",IF($Q76="Denegada","No autorizada",IF(AND($L76="Temporal",$N76&lt;&gt;"",$N76&lt;TODAY()),"Caducada",IF(AND($L76="Temporal",$N76&lt;&gt;"",$N76&gt;=TODAY(),$N76&lt;=TODAY()+'Configuración'!$B$2),"Próxima a vencer",IF(AND($M76&lt;&gt;"",$M76&gt;TODAY()),"Pendiente",IF($Q76="Autorizada",IF($P76="","Datos incompletos","Autorizada"),IF($Q76="No necesaria documentada",IF($P76="","Datos incompletos","No necesaria documentada"),"Pendiente")))))))</f>
        <v/>
      </c>
      <c r="V76" s="22">
        <f>IF($A76="","",IF($N76="","",$N76-TODAY()))</f>
        <v/>
      </c>
      <c r="W76" s="21">
        <f>IF($A76="","",IF(COUNTIF($A$6:$A$255,$A76)&gt;1,"ID duplicado",IF(OR($B76="",$C76="",$E76="",$F76="",$H76="",$I76="",$J76="",$K76="",$L76="",$Q76=""),"Campo obligatorio incompleto",IF(AND($L76="Temporal",$N76=""),"Falta fecha de fin",IF(AND($M76&lt;&gt;"",$N76&lt;&gt;"",$N76&lt;$M76),"Fechas incoherentes",IF($O76&lt;0,"Coste negativo",IF(AND(OR($Q76="Autorizada",$Q76="No necesaria documentada"),$P76=""),"Falta justificante",IF($R76&gt;TODAY(),"Fecha de revisión futura",IF($R76="","Falta fecha de revisión","OK")))))))))</f>
        <v/>
      </c>
    </row>
    <row r="77" ht="34" customHeight="1">
      <c r="A77" s="17" t="n"/>
      <c r="B77" s="17" t="n"/>
      <c r="C77" s="18" t="n"/>
      <c r="D77" s="17" t="n"/>
      <c r="E77" s="18" t="n"/>
      <c r="F77" s="18" t="n"/>
      <c r="G77" s="18" t="n"/>
      <c r="H77" s="18" t="n"/>
      <c r="I77" s="17" t="n"/>
      <c r="J77" s="17" t="n"/>
      <c r="K77" s="17" t="n"/>
      <c r="L77" s="17" t="n"/>
      <c r="M77" s="19" t="n"/>
      <c r="N77" s="19" t="n"/>
      <c r="O77" s="20" t="n"/>
      <c r="P77" s="18" t="n"/>
      <c r="Q77" s="17" t="n"/>
      <c r="R77" s="19" t="n"/>
      <c r="S77" s="18" t="n"/>
      <c r="T77" s="18" t="n"/>
      <c r="U77" s="21">
        <f>IF($A77="","",IF(OR($B77="",$C77="",$E77="",$F77="",$H77="",$I77="",$J77="",$K77="",$L77="",$Q77=""),"Datos incompletos",IF($Q77="Denegada","No autorizada",IF(AND($L77="Temporal",$N77&lt;&gt;"",$N77&lt;TODAY()),"Caducada",IF(AND($L77="Temporal",$N77&lt;&gt;"",$N77&gt;=TODAY(),$N77&lt;=TODAY()+'Configuración'!$B$2),"Próxima a vencer",IF(AND($M77&lt;&gt;"",$M77&gt;TODAY()),"Pendiente",IF($Q77="Autorizada",IF($P77="","Datos incompletos","Autorizada"),IF($Q77="No necesaria documentada",IF($P77="","Datos incompletos","No necesaria documentada"),"Pendiente")))))))</f>
        <v/>
      </c>
      <c r="V77" s="22">
        <f>IF($A77="","",IF($N77="","",$N77-TODAY()))</f>
        <v/>
      </c>
      <c r="W77" s="21">
        <f>IF($A77="","",IF(COUNTIF($A$6:$A$255,$A77)&gt;1,"ID duplicado",IF(OR($B77="",$C77="",$E77="",$F77="",$H77="",$I77="",$J77="",$K77="",$L77="",$Q77=""),"Campo obligatorio incompleto",IF(AND($L77="Temporal",$N77=""),"Falta fecha de fin",IF(AND($M77&lt;&gt;"",$N77&lt;&gt;"",$N77&lt;$M77),"Fechas incoherentes",IF($O77&lt;0,"Coste negativo",IF(AND(OR($Q77="Autorizada",$Q77="No necesaria documentada"),$P77=""),"Falta justificante",IF($R77&gt;TODAY(),"Fecha de revisión futura",IF($R77="","Falta fecha de revisión","OK")))))))))</f>
        <v/>
      </c>
    </row>
    <row r="78" ht="34" customHeight="1">
      <c r="A78" s="17" t="n"/>
      <c r="B78" s="17" t="n"/>
      <c r="C78" s="18" t="n"/>
      <c r="D78" s="17" t="n"/>
      <c r="E78" s="18" t="n"/>
      <c r="F78" s="18" t="n"/>
      <c r="G78" s="18" t="n"/>
      <c r="H78" s="18" t="n"/>
      <c r="I78" s="17" t="n"/>
      <c r="J78" s="17" t="n"/>
      <c r="K78" s="17" t="n"/>
      <c r="L78" s="17" t="n"/>
      <c r="M78" s="19" t="n"/>
      <c r="N78" s="19" t="n"/>
      <c r="O78" s="20" t="n"/>
      <c r="P78" s="18" t="n"/>
      <c r="Q78" s="17" t="n"/>
      <c r="R78" s="19" t="n"/>
      <c r="S78" s="18" t="n"/>
      <c r="T78" s="18" t="n"/>
      <c r="U78" s="21">
        <f>IF($A78="","",IF(OR($B78="",$C78="",$E78="",$F78="",$H78="",$I78="",$J78="",$K78="",$L78="",$Q78=""),"Datos incompletos",IF($Q78="Denegada","No autorizada",IF(AND($L78="Temporal",$N78&lt;&gt;"",$N78&lt;TODAY()),"Caducada",IF(AND($L78="Temporal",$N78&lt;&gt;"",$N78&gt;=TODAY(),$N78&lt;=TODAY()+'Configuración'!$B$2),"Próxima a vencer",IF(AND($M78&lt;&gt;"",$M78&gt;TODAY()),"Pendiente",IF($Q78="Autorizada",IF($P78="","Datos incompletos","Autorizada"),IF($Q78="No necesaria documentada",IF($P78="","Datos incompletos","No necesaria documentada"),"Pendiente")))))))</f>
        <v/>
      </c>
      <c r="V78" s="22">
        <f>IF($A78="","",IF($N78="","",$N78-TODAY()))</f>
        <v/>
      </c>
      <c r="W78" s="21">
        <f>IF($A78="","",IF(COUNTIF($A$6:$A$255,$A78)&gt;1,"ID duplicado",IF(OR($B78="",$C78="",$E78="",$F78="",$H78="",$I78="",$J78="",$K78="",$L78="",$Q78=""),"Campo obligatorio incompleto",IF(AND($L78="Temporal",$N78=""),"Falta fecha de fin",IF(AND($M78&lt;&gt;"",$N78&lt;&gt;"",$N78&lt;$M78),"Fechas incoherentes",IF($O78&lt;0,"Coste negativo",IF(AND(OR($Q78="Autorizada",$Q78="No necesaria documentada"),$P78=""),"Falta justificante",IF($R78&gt;TODAY(),"Fecha de revisión futura",IF($R78="","Falta fecha de revisión","OK")))))))))</f>
        <v/>
      </c>
    </row>
    <row r="79" ht="34" customHeight="1">
      <c r="A79" s="17" t="n"/>
      <c r="B79" s="17" t="n"/>
      <c r="C79" s="18" t="n"/>
      <c r="D79" s="17" t="n"/>
      <c r="E79" s="18" t="n"/>
      <c r="F79" s="18" t="n"/>
      <c r="G79" s="18" t="n"/>
      <c r="H79" s="18" t="n"/>
      <c r="I79" s="17" t="n"/>
      <c r="J79" s="17" t="n"/>
      <c r="K79" s="17" t="n"/>
      <c r="L79" s="17" t="n"/>
      <c r="M79" s="19" t="n"/>
      <c r="N79" s="19" t="n"/>
      <c r="O79" s="20" t="n"/>
      <c r="P79" s="18" t="n"/>
      <c r="Q79" s="17" t="n"/>
      <c r="R79" s="19" t="n"/>
      <c r="S79" s="18" t="n"/>
      <c r="T79" s="18" t="n"/>
      <c r="U79" s="21">
        <f>IF($A79="","",IF(OR($B79="",$C79="",$E79="",$F79="",$H79="",$I79="",$J79="",$K79="",$L79="",$Q79=""),"Datos incompletos",IF($Q79="Denegada","No autorizada",IF(AND($L79="Temporal",$N79&lt;&gt;"",$N79&lt;TODAY()),"Caducada",IF(AND($L79="Temporal",$N79&lt;&gt;"",$N79&gt;=TODAY(),$N79&lt;=TODAY()+'Configuración'!$B$2),"Próxima a vencer",IF(AND($M79&lt;&gt;"",$M79&gt;TODAY()),"Pendiente",IF($Q79="Autorizada",IF($P79="","Datos incompletos","Autorizada"),IF($Q79="No necesaria documentada",IF($P79="","Datos incompletos","No necesaria documentada"),"Pendiente")))))))</f>
        <v/>
      </c>
      <c r="V79" s="22">
        <f>IF($A79="","",IF($N79="","",$N79-TODAY()))</f>
        <v/>
      </c>
      <c r="W79" s="21">
        <f>IF($A79="","",IF(COUNTIF($A$6:$A$255,$A79)&gt;1,"ID duplicado",IF(OR($B79="",$C79="",$E79="",$F79="",$H79="",$I79="",$J79="",$K79="",$L79="",$Q79=""),"Campo obligatorio incompleto",IF(AND($L79="Temporal",$N79=""),"Falta fecha de fin",IF(AND($M79&lt;&gt;"",$N79&lt;&gt;"",$N79&lt;$M79),"Fechas incoherentes",IF($O79&lt;0,"Coste negativo",IF(AND(OR($Q79="Autorizada",$Q79="No necesaria documentada"),$P79=""),"Falta justificante",IF($R79&gt;TODAY(),"Fecha de revisión futura",IF($R79="","Falta fecha de revisión","OK")))))))))</f>
        <v/>
      </c>
    </row>
    <row r="80" ht="34" customHeight="1">
      <c r="A80" s="17" t="n"/>
      <c r="B80" s="17" t="n"/>
      <c r="C80" s="18" t="n"/>
      <c r="D80" s="17" t="n"/>
      <c r="E80" s="18" t="n"/>
      <c r="F80" s="18" t="n"/>
      <c r="G80" s="18" t="n"/>
      <c r="H80" s="18" t="n"/>
      <c r="I80" s="17" t="n"/>
      <c r="J80" s="17" t="n"/>
      <c r="K80" s="17" t="n"/>
      <c r="L80" s="17" t="n"/>
      <c r="M80" s="19" t="n"/>
      <c r="N80" s="19" t="n"/>
      <c r="O80" s="20" t="n"/>
      <c r="P80" s="18" t="n"/>
      <c r="Q80" s="17" t="n"/>
      <c r="R80" s="19" t="n"/>
      <c r="S80" s="18" t="n"/>
      <c r="T80" s="18" t="n"/>
      <c r="U80" s="21">
        <f>IF($A80="","",IF(OR($B80="",$C80="",$E80="",$F80="",$H80="",$I80="",$J80="",$K80="",$L80="",$Q80=""),"Datos incompletos",IF($Q80="Denegada","No autorizada",IF(AND($L80="Temporal",$N80&lt;&gt;"",$N80&lt;TODAY()),"Caducada",IF(AND($L80="Temporal",$N80&lt;&gt;"",$N80&gt;=TODAY(),$N80&lt;=TODAY()+'Configuración'!$B$2),"Próxima a vencer",IF(AND($M80&lt;&gt;"",$M80&gt;TODAY()),"Pendiente",IF($Q80="Autorizada",IF($P80="","Datos incompletos","Autorizada"),IF($Q80="No necesaria documentada",IF($P80="","Datos incompletos","No necesaria documentada"),"Pendiente")))))))</f>
        <v/>
      </c>
      <c r="V80" s="22">
        <f>IF($A80="","",IF($N80="","",$N80-TODAY()))</f>
        <v/>
      </c>
      <c r="W80" s="21">
        <f>IF($A80="","",IF(COUNTIF($A$6:$A$255,$A80)&gt;1,"ID duplicado",IF(OR($B80="",$C80="",$E80="",$F80="",$H80="",$I80="",$J80="",$K80="",$L80="",$Q80=""),"Campo obligatorio incompleto",IF(AND($L80="Temporal",$N80=""),"Falta fecha de fin",IF(AND($M80&lt;&gt;"",$N80&lt;&gt;"",$N80&lt;$M80),"Fechas incoherentes",IF($O80&lt;0,"Coste negativo",IF(AND(OR($Q80="Autorizada",$Q80="No necesaria documentada"),$P80=""),"Falta justificante",IF($R80&gt;TODAY(),"Fecha de revisión futura",IF($R80="","Falta fecha de revisión","OK")))))))))</f>
        <v/>
      </c>
    </row>
    <row r="81" ht="34" customHeight="1">
      <c r="A81" s="17" t="n"/>
      <c r="B81" s="17" t="n"/>
      <c r="C81" s="18" t="n"/>
      <c r="D81" s="17" t="n"/>
      <c r="E81" s="18" t="n"/>
      <c r="F81" s="18" t="n"/>
      <c r="G81" s="18" t="n"/>
      <c r="H81" s="18" t="n"/>
      <c r="I81" s="17" t="n"/>
      <c r="J81" s="17" t="n"/>
      <c r="K81" s="17" t="n"/>
      <c r="L81" s="17" t="n"/>
      <c r="M81" s="19" t="n"/>
      <c r="N81" s="19" t="n"/>
      <c r="O81" s="20" t="n"/>
      <c r="P81" s="18" t="n"/>
      <c r="Q81" s="17" t="n"/>
      <c r="R81" s="19" t="n"/>
      <c r="S81" s="18" t="n"/>
      <c r="T81" s="18" t="n"/>
      <c r="U81" s="21">
        <f>IF($A81="","",IF(OR($B81="",$C81="",$E81="",$F81="",$H81="",$I81="",$J81="",$K81="",$L81="",$Q81=""),"Datos incompletos",IF($Q81="Denegada","No autorizada",IF(AND($L81="Temporal",$N81&lt;&gt;"",$N81&lt;TODAY()),"Caducada",IF(AND($L81="Temporal",$N81&lt;&gt;"",$N81&gt;=TODAY(),$N81&lt;=TODAY()+'Configuración'!$B$2),"Próxima a vencer",IF(AND($M81&lt;&gt;"",$M81&gt;TODAY()),"Pendiente",IF($Q81="Autorizada",IF($P81="","Datos incompletos","Autorizada"),IF($Q81="No necesaria documentada",IF($P81="","Datos incompletos","No necesaria documentada"),"Pendiente")))))))</f>
        <v/>
      </c>
      <c r="V81" s="22">
        <f>IF($A81="","",IF($N81="","",$N81-TODAY()))</f>
        <v/>
      </c>
      <c r="W81" s="21">
        <f>IF($A81="","",IF(COUNTIF($A$6:$A$255,$A81)&gt;1,"ID duplicado",IF(OR($B81="",$C81="",$E81="",$F81="",$H81="",$I81="",$J81="",$K81="",$L81="",$Q81=""),"Campo obligatorio incompleto",IF(AND($L81="Temporal",$N81=""),"Falta fecha de fin",IF(AND($M81&lt;&gt;"",$N81&lt;&gt;"",$N81&lt;$M81),"Fechas incoherentes",IF($O81&lt;0,"Coste negativo",IF(AND(OR($Q81="Autorizada",$Q81="No necesaria documentada"),$P81=""),"Falta justificante",IF($R81&gt;TODAY(),"Fecha de revisión futura",IF($R81="","Falta fecha de revisión","OK")))))))))</f>
        <v/>
      </c>
    </row>
    <row r="82" ht="34" customHeight="1">
      <c r="A82" s="17" t="n"/>
      <c r="B82" s="17" t="n"/>
      <c r="C82" s="18" t="n"/>
      <c r="D82" s="17" t="n"/>
      <c r="E82" s="18" t="n"/>
      <c r="F82" s="18" t="n"/>
      <c r="G82" s="18" t="n"/>
      <c r="H82" s="18" t="n"/>
      <c r="I82" s="17" t="n"/>
      <c r="J82" s="17" t="n"/>
      <c r="K82" s="17" t="n"/>
      <c r="L82" s="17" t="n"/>
      <c r="M82" s="19" t="n"/>
      <c r="N82" s="19" t="n"/>
      <c r="O82" s="20" t="n"/>
      <c r="P82" s="18" t="n"/>
      <c r="Q82" s="17" t="n"/>
      <c r="R82" s="19" t="n"/>
      <c r="S82" s="18" t="n"/>
      <c r="T82" s="18" t="n"/>
      <c r="U82" s="21">
        <f>IF($A82="","",IF(OR($B82="",$C82="",$E82="",$F82="",$H82="",$I82="",$J82="",$K82="",$L82="",$Q82=""),"Datos incompletos",IF($Q82="Denegada","No autorizada",IF(AND($L82="Temporal",$N82&lt;&gt;"",$N82&lt;TODAY()),"Caducada",IF(AND($L82="Temporal",$N82&lt;&gt;"",$N82&gt;=TODAY(),$N82&lt;=TODAY()+'Configuración'!$B$2),"Próxima a vencer",IF(AND($M82&lt;&gt;"",$M82&gt;TODAY()),"Pendiente",IF($Q82="Autorizada",IF($P82="","Datos incompletos","Autorizada"),IF($Q82="No necesaria documentada",IF($P82="","Datos incompletos","No necesaria documentada"),"Pendiente")))))))</f>
        <v/>
      </c>
      <c r="V82" s="22">
        <f>IF($A82="","",IF($N82="","",$N82-TODAY()))</f>
        <v/>
      </c>
      <c r="W82" s="21">
        <f>IF($A82="","",IF(COUNTIF($A$6:$A$255,$A82)&gt;1,"ID duplicado",IF(OR($B82="",$C82="",$E82="",$F82="",$H82="",$I82="",$J82="",$K82="",$L82="",$Q82=""),"Campo obligatorio incompleto",IF(AND($L82="Temporal",$N82=""),"Falta fecha de fin",IF(AND($M82&lt;&gt;"",$N82&lt;&gt;"",$N82&lt;$M82),"Fechas incoherentes",IF($O82&lt;0,"Coste negativo",IF(AND(OR($Q82="Autorizada",$Q82="No necesaria documentada"),$P82=""),"Falta justificante",IF($R82&gt;TODAY(),"Fecha de revisión futura",IF($R82="","Falta fecha de revisión","OK")))))))))</f>
        <v/>
      </c>
    </row>
    <row r="83" ht="34" customHeight="1">
      <c r="A83" s="17" t="n"/>
      <c r="B83" s="17" t="n"/>
      <c r="C83" s="18" t="n"/>
      <c r="D83" s="17" t="n"/>
      <c r="E83" s="18" t="n"/>
      <c r="F83" s="18" t="n"/>
      <c r="G83" s="18" t="n"/>
      <c r="H83" s="18" t="n"/>
      <c r="I83" s="17" t="n"/>
      <c r="J83" s="17" t="n"/>
      <c r="K83" s="17" t="n"/>
      <c r="L83" s="17" t="n"/>
      <c r="M83" s="19" t="n"/>
      <c r="N83" s="19" t="n"/>
      <c r="O83" s="20" t="n"/>
      <c r="P83" s="18" t="n"/>
      <c r="Q83" s="17" t="n"/>
      <c r="R83" s="19" t="n"/>
      <c r="S83" s="18" t="n"/>
      <c r="T83" s="18" t="n"/>
      <c r="U83" s="21">
        <f>IF($A83="","",IF(OR($B83="",$C83="",$E83="",$F83="",$H83="",$I83="",$J83="",$K83="",$L83="",$Q83=""),"Datos incompletos",IF($Q83="Denegada","No autorizada",IF(AND($L83="Temporal",$N83&lt;&gt;"",$N83&lt;TODAY()),"Caducada",IF(AND($L83="Temporal",$N83&lt;&gt;"",$N83&gt;=TODAY(),$N83&lt;=TODAY()+'Configuración'!$B$2),"Próxima a vencer",IF(AND($M83&lt;&gt;"",$M83&gt;TODAY()),"Pendiente",IF($Q83="Autorizada",IF($P83="","Datos incompletos","Autorizada"),IF($Q83="No necesaria documentada",IF($P83="","Datos incompletos","No necesaria documentada"),"Pendiente")))))))</f>
        <v/>
      </c>
      <c r="V83" s="22">
        <f>IF($A83="","",IF($N83="","",$N83-TODAY()))</f>
        <v/>
      </c>
      <c r="W83" s="21">
        <f>IF($A83="","",IF(COUNTIF($A$6:$A$255,$A83)&gt;1,"ID duplicado",IF(OR($B83="",$C83="",$E83="",$F83="",$H83="",$I83="",$J83="",$K83="",$L83="",$Q83=""),"Campo obligatorio incompleto",IF(AND($L83="Temporal",$N83=""),"Falta fecha de fin",IF(AND($M83&lt;&gt;"",$N83&lt;&gt;"",$N83&lt;$M83),"Fechas incoherentes",IF($O83&lt;0,"Coste negativo",IF(AND(OR($Q83="Autorizada",$Q83="No necesaria documentada"),$P83=""),"Falta justificante",IF($R83&gt;TODAY(),"Fecha de revisión futura",IF($R83="","Falta fecha de revisión","OK")))))))))</f>
        <v/>
      </c>
    </row>
    <row r="84" ht="34" customHeight="1">
      <c r="A84" s="17" t="n"/>
      <c r="B84" s="17" t="n"/>
      <c r="C84" s="18" t="n"/>
      <c r="D84" s="17" t="n"/>
      <c r="E84" s="18" t="n"/>
      <c r="F84" s="18" t="n"/>
      <c r="G84" s="18" t="n"/>
      <c r="H84" s="18" t="n"/>
      <c r="I84" s="17" t="n"/>
      <c r="J84" s="17" t="n"/>
      <c r="K84" s="17" t="n"/>
      <c r="L84" s="17" t="n"/>
      <c r="M84" s="19" t="n"/>
      <c r="N84" s="19" t="n"/>
      <c r="O84" s="20" t="n"/>
      <c r="P84" s="18" t="n"/>
      <c r="Q84" s="17" t="n"/>
      <c r="R84" s="19" t="n"/>
      <c r="S84" s="18" t="n"/>
      <c r="T84" s="18" t="n"/>
      <c r="U84" s="21">
        <f>IF($A84="","",IF(OR($B84="",$C84="",$E84="",$F84="",$H84="",$I84="",$J84="",$K84="",$L84="",$Q84=""),"Datos incompletos",IF($Q84="Denegada","No autorizada",IF(AND($L84="Temporal",$N84&lt;&gt;"",$N84&lt;TODAY()),"Caducada",IF(AND($L84="Temporal",$N84&lt;&gt;"",$N84&gt;=TODAY(),$N84&lt;=TODAY()+'Configuración'!$B$2),"Próxima a vencer",IF(AND($M84&lt;&gt;"",$M84&gt;TODAY()),"Pendiente",IF($Q84="Autorizada",IF($P84="","Datos incompletos","Autorizada"),IF($Q84="No necesaria documentada",IF($P84="","Datos incompletos","No necesaria documentada"),"Pendiente")))))))</f>
        <v/>
      </c>
      <c r="V84" s="22">
        <f>IF($A84="","",IF($N84="","",$N84-TODAY()))</f>
        <v/>
      </c>
      <c r="W84" s="21">
        <f>IF($A84="","",IF(COUNTIF($A$6:$A$255,$A84)&gt;1,"ID duplicado",IF(OR($B84="",$C84="",$E84="",$F84="",$H84="",$I84="",$J84="",$K84="",$L84="",$Q84=""),"Campo obligatorio incompleto",IF(AND($L84="Temporal",$N84=""),"Falta fecha de fin",IF(AND($M84&lt;&gt;"",$N84&lt;&gt;"",$N84&lt;$M84),"Fechas incoherentes",IF($O84&lt;0,"Coste negativo",IF(AND(OR($Q84="Autorizada",$Q84="No necesaria documentada"),$P84=""),"Falta justificante",IF($R84&gt;TODAY(),"Fecha de revisión futura",IF($R84="","Falta fecha de revisión","OK")))))))))</f>
        <v/>
      </c>
    </row>
    <row r="85" ht="34" customHeight="1">
      <c r="A85" s="17" t="n"/>
      <c r="B85" s="17" t="n"/>
      <c r="C85" s="18" t="n"/>
      <c r="D85" s="17" t="n"/>
      <c r="E85" s="18" t="n"/>
      <c r="F85" s="18" t="n"/>
      <c r="G85" s="18" t="n"/>
      <c r="H85" s="18" t="n"/>
      <c r="I85" s="17" t="n"/>
      <c r="J85" s="17" t="n"/>
      <c r="K85" s="17" t="n"/>
      <c r="L85" s="17" t="n"/>
      <c r="M85" s="19" t="n"/>
      <c r="N85" s="19" t="n"/>
      <c r="O85" s="20" t="n"/>
      <c r="P85" s="18" t="n"/>
      <c r="Q85" s="17" t="n"/>
      <c r="R85" s="19" t="n"/>
      <c r="S85" s="18" t="n"/>
      <c r="T85" s="18" t="n"/>
      <c r="U85" s="21">
        <f>IF($A85="","",IF(OR($B85="",$C85="",$E85="",$F85="",$H85="",$I85="",$J85="",$K85="",$L85="",$Q85=""),"Datos incompletos",IF($Q85="Denegada","No autorizada",IF(AND($L85="Temporal",$N85&lt;&gt;"",$N85&lt;TODAY()),"Caducada",IF(AND($L85="Temporal",$N85&lt;&gt;"",$N85&gt;=TODAY(),$N85&lt;=TODAY()+'Configuración'!$B$2),"Próxima a vencer",IF(AND($M85&lt;&gt;"",$M85&gt;TODAY()),"Pendiente",IF($Q85="Autorizada",IF($P85="","Datos incompletos","Autorizada"),IF($Q85="No necesaria documentada",IF($P85="","Datos incompletos","No necesaria documentada"),"Pendiente")))))))</f>
        <v/>
      </c>
      <c r="V85" s="22">
        <f>IF($A85="","",IF($N85="","",$N85-TODAY()))</f>
        <v/>
      </c>
      <c r="W85" s="21">
        <f>IF($A85="","",IF(COUNTIF($A$6:$A$255,$A85)&gt;1,"ID duplicado",IF(OR($B85="",$C85="",$E85="",$F85="",$H85="",$I85="",$J85="",$K85="",$L85="",$Q85=""),"Campo obligatorio incompleto",IF(AND($L85="Temporal",$N85=""),"Falta fecha de fin",IF(AND($M85&lt;&gt;"",$N85&lt;&gt;"",$N85&lt;$M85),"Fechas incoherentes",IF($O85&lt;0,"Coste negativo",IF(AND(OR($Q85="Autorizada",$Q85="No necesaria documentada"),$P85=""),"Falta justificante",IF($R85&gt;TODAY(),"Fecha de revisión futura",IF($R85="","Falta fecha de revisión","OK")))))))))</f>
        <v/>
      </c>
    </row>
    <row r="86" ht="34" customHeight="1">
      <c r="A86" s="17" t="n"/>
      <c r="B86" s="17" t="n"/>
      <c r="C86" s="18" t="n"/>
      <c r="D86" s="17" t="n"/>
      <c r="E86" s="18" t="n"/>
      <c r="F86" s="18" t="n"/>
      <c r="G86" s="18" t="n"/>
      <c r="H86" s="18" t="n"/>
      <c r="I86" s="17" t="n"/>
      <c r="J86" s="17" t="n"/>
      <c r="K86" s="17" t="n"/>
      <c r="L86" s="17" t="n"/>
      <c r="M86" s="19" t="n"/>
      <c r="N86" s="19" t="n"/>
      <c r="O86" s="20" t="n"/>
      <c r="P86" s="18" t="n"/>
      <c r="Q86" s="17" t="n"/>
      <c r="R86" s="19" t="n"/>
      <c r="S86" s="18" t="n"/>
      <c r="T86" s="18" t="n"/>
      <c r="U86" s="21">
        <f>IF($A86="","",IF(OR($B86="",$C86="",$E86="",$F86="",$H86="",$I86="",$J86="",$K86="",$L86="",$Q86=""),"Datos incompletos",IF($Q86="Denegada","No autorizada",IF(AND($L86="Temporal",$N86&lt;&gt;"",$N86&lt;TODAY()),"Caducada",IF(AND($L86="Temporal",$N86&lt;&gt;"",$N86&gt;=TODAY(),$N86&lt;=TODAY()+'Configuración'!$B$2),"Próxima a vencer",IF(AND($M86&lt;&gt;"",$M86&gt;TODAY()),"Pendiente",IF($Q86="Autorizada",IF($P86="","Datos incompletos","Autorizada"),IF($Q86="No necesaria documentada",IF($P86="","Datos incompletos","No necesaria documentada"),"Pendiente")))))))</f>
        <v/>
      </c>
      <c r="V86" s="22">
        <f>IF($A86="","",IF($N86="","",$N86-TODAY()))</f>
        <v/>
      </c>
      <c r="W86" s="21">
        <f>IF($A86="","",IF(COUNTIF($A$6:$A$255,$A86)&gt;1,"ID duplicado",IF(OR($B86="",$C86="",$E86="",$F86="",$H86="",$I86="",$J86="",$K86="",$L86="",$Q86=""),"Campo obligatorio incompleto",IF(AND($L86="Temporal",$N86=""),"Falta fecha de fin",IF(AND($M86&lt;&gt;"",$N86&lt;&gt;"",$N86&lt;$M86),"Fechas incoherentes",IF($O86&lt;0,"Coste negativo",IF(AND(OR($Q86="Autorizada",$Q86="No necesaria documentada"),$P86=""),"Falta justificante",IF($R86&gt;TODAY(),"Fecha de revisión futura",IF($R86="","Falta fecha de revisión","OK")))))))))</f>
        <v/>
      </c>
    </row>
    <row r="87" ht="34" customHeight="1">
      <c r="A87" s="17" t="n"/>
      <c r="B87" s="17" t="n"/>
      <c r="C87" s="18" t="n"/>
      <c r="D87" s="17" t="n"/>
      <c r="E87" s="18" t="n"/>
      <c r="F87" s="18" t="n"/>
      <c r="G87" s="18" t="n"/>
      <c r="H87" s="18" t="n"/>
      <c r="I87" s="17" t="n"/>
      <c r="J87" s="17" t="n"/>
      <c r="K87" s="17" t="n"/>
      <c r="L87" s="17" t="n"/>
      <c r="M87" s="19" t="n"/>
      <c r="N87" s="19" t="n"/>
      <c r="O87" s="20" t="n"/>
      <c r="P87" s="18" t="n"/>
      <c r="Q87" s="17" t="n"/>
      <c r="R87" s="19" t="n"/>
      <c r="S87" s="18" t="n"/>
      <c r="T87" s="18" t="n"/>
      <c r="U87" s="21">
        <f>IF($A87="","",IF(OR($B87="",$C87="",$E87="",$F87="",$H87="",$I87="",$J87="",$K87="",$L87="",$Q87=""),"Datos incompletos",IF($Q87="Denegada","No autorizada",IF(AND($L87="Temporal",$N87&lt;&gt;"",$N87&lt;TODAY()),"Caducada",IF(AND($L87="Temporal",$N87&lt;&gt;"",$N87&gt;=TODAY(),$N87&lt;=TODAY()+'Configuración'!$B$2),"Próxima a vencer",IF(AND($M87&lt;&gt;"",$M87&gt;TODAY()),"Pendiente",IF($Q87="Autorizada",IF($P87="","Datos incompletos","Autorizada"),IF($Q87="No necesaria documentada",IF($P87="","Datos incompletos","No necesaria documentada"),"Pendiente")))))))</f>
        <v/>
      </c>
      <c r="V87" s="22">
        <f>IF($A87="","",IF($N87="","",$N87-TODAY()))</f>
        <v/>
      </c>
      <c r="W87" s="21">
        <f>IF($A87="","",IF(COUNTIF($A$6:$A$255,$A87)&gt;1,"ID duplicado",IF(OR($B87="",$C87="",$E87="",$F87="",$H87="",$I87="",$J87="",$K87="",$L87="",$Q87=""),"Campo obligatorio incompleto",IF(AND($L87="Temporal",$N87=""),"Falta fecha de fin",IF(AND($M87&lt;&gt;"",$N87&lt;&gt;"",$N87&lt;$M87),"Fechas incoherentes",IF($O87&lt;0,"Coste negativo",IF(AND(OR($Q87="Autorizada",$Q87="No necesaria documentada"),$P87=""),"Falta justificante",IF($R87&gt;TODAY(),"Fecha de revisión futura",IF($R87="","Falta fecha de revisión","OK")))))))))</f>
        <v/>
      </c>
    </row>
    <row r="88" ht="34" customHeight="1">
      <c r="A88" s="17" t="n"/>
      <c r="B88" s="17" t="n"/>
      <c r="C88" s="18" t="n"/>
      <c r="D88" s="17" t="n"/>
      <c r="E88" s="18" t="n"/>
      <c r="F88" s="18" t="n"/>
      <c r="G88" s="18" t="n"/>
      <c r="H88" s="18" t="n"/>
      <c r="I88" s="17" t="n"/>
      <c r="J88" s="17" t="n"/>
      <c r="K88" s="17" t="n"/>
      <c r="L88" s="17" t="n"/>
      <c r="M88" s="19" t="n"/>
      <c r="N88" s="19" t="n"/>
      <c r="O88" s="20" t="n"/>
      <c r="P88" s="18" t="n"/>
      <c r="Q88" s="17" t="n"/>
      <c r="R88" s="19" t="n"/>
      <c r="S88" s="18" t="n"/>
      <c r="T88" s="18" t="n"/>
      <c r="U88" s="21">
        <f>IF($A88="","",IF(OR($B88="",$C88="",$E88="",$F88="",$H88="",$I88="",$J88="",$K88="",$L88="",$Q88=""),"Datos incompletos",IF($Q88="Denegada","No autorizada",IF(AND($L88="Temporal",$N88&lt;&gt;"",$N88&lt;TODAY()),"Caducada",IF(AND($L88="Temporal",$N88&lt;&gt;"",$N88&gt;=TODAY(),$N88&lt;=TODAY()+'Configuración'!$B$2),"Próxima a vencer",IF(AND($M88&lt;&gt;"",$M88&gt;TODAY()),"Pendiente",IF($Q88="Autorizada",IF($P88="","Datos incompletos","Autorizada"),IF($Q88="No necesaria documentada",IF($P88="","Datos incompletos","No necesaria documentada"),"Pendiente")))))))</f>
        <v/>
      </c>
      <c r="V88" s="22">
        <f>IF($A88="","",IF($N88="","",$N88-TODAY()))</f>
        <v/>
      </c>
      <c r="W88" s="21">
        <f>IF($A88="","",IF(COUNTIF($A$6:$A$255,$A88)&gt;1,"ID duplicado",IF(OR($B88="",$C88="",$E88="",$F88="",$H88="",$I88="",$J88="",$K88="",$L88="",$Q88=""),"Campo obligatorio incompleto",IF(AND($L88="Temporal",$N88=""),"Falta fecha de fin",IF(AND($M88&lt;&gt;"",$N88&lt;&gt;"",$N88&lt;$M88),"Fechas incoherentes",IF($O88&lt;0,"Coste negativo",IF(AND(OR($Q88="Autorizada",$Q88="No necesaria documentada"),$P88=""),"Falta justificante",IF($R88&gt;TODAY(),"Fecha de revisión futura",IF($R88="","Falta fecha de revisión","OK")))))))))</f>
        <v/>
      </c>
    </row>
    <row r="89" ht="34" customHeight="1">
      <c r="A89" s="17" t="n"/>
      <c r="B89" s="17" t="n"/>
      <c r="C89" s="18" t="n"/>
      <c r="D89" s="17" t="n"/>
      <c r="E89" s="18" t="n"/>
      <c r="F89" s="18" t="n"/>
      <c r="G89" s="18" t="n"/>
      <c r="H89" s="18" t="n"/>
      <c r="I89" s="17" t="n"/>
      <c r="J89" s="17" t="n"/>
      <c r="K89" s="17" t="n"/>
      <c r="L89" s="17" t="n"/>
      <c r="M89" s="19" t="n"/>
      <c r="N89" s="19" t="n"/>
      <c r="O89" s="20" t="n"/>
      <c r="P89" s="18" t="n"/>
      <c r="Q89" s="17" t="n"/>
      <c r="R89" s="19" t="n"/>
      <c r="S89" s="18" t="n"/>
      <c r="T89" s="18" t="n"/>
      <c r="U89" s="21">
        <f>IF($A89="","",IF(OR($B89="",$C89="",$E89="",$F89="",$H89="",$I89="",$J89="",$K89="",$L89="",$Q89=""),"Datos incompletos",IF($Q89="Denegada","No autorizada",IF(AND($L89="Temporal",$N89&lt;&gt;"",$N89&lt;TODAY()),"Caducada",IF(AND($L89="Temporal",$N89&lt;&gt;"",$N89&gt;=TODAY(),$N89&lt;=TODAY()+'Configuración'!$B$2),"Próxima a vencer",IF(AND($M89&lt;&gt;"",$M89&gt;TODAY()),"Pendiente",IF($Q89="Autorizada",IF($P89="","Datos incompletos","Autorizada"),IF($Q89="No necesaria documentada",IF($P89="","Datos incompletos","No necesaria documentada"),"Pendiente")))))))</f>
        <v/>
      </c>
      <c r="V89" s="22">
        <f>IF($A89="","",IF($N89="","",$N89-TODAY()))</f>
        <v/>
      </c>
      <c r="W89" s="21">
        <f>IF($A89="","",IF(COUNTIF($A$6:$A$255,$A89)&gt;1,"ID duplicado",IF(OR($B89="",$C89="",$E89="",$F89="",$H89="",$I89="",$J89="",$K89="",$L89="",$Q89=""),"Campo obligatorio incompleto",IF(AND($L89="Temporal",$N89=""),"Falta fecha de fin",IF(AND($M89&lt;&gt;"",$N89&lt;&gt;"",$N89&lt;$M89),"Fechas incoherentes",IF($O89&lt;0,"Coste negativo",IF(AND(OR($Q89="Autorizada",$Q89="No necesaria documentada"),$P89=""),"Falta justificante",IF($R89&gt;TODAY(),"Fecha de revisión futura",IF($R89="","Falta fecha de revisión","OK")))))))))</f>
        <v/>
      </c>
    </row>
    <row r="90" ht="34" customHeight="1">
      <c r="A90" s="17" t="n"/>
      <c r="B90" s="17" t="n"/>
      <c r="C90" s="18" t="n"/>
      <c r="D90" s="17" t="n"/>
      <c r="E90" s="18" t="n"/>
      <c r="F90" s="18" t="n"/>
      <c r="G90" s="18" t="n"/>
      <c r="H90" s="18" t="n"/>
      <c r="I90" s="17" t="n"/>
      <c r="J90" s="17" t="n"/>
      <c r="K90" s="17" t="n"/>
      <c r="L90" s="17" t="n"/>
      <c r="M90" s="19" t="n"/>
      <c r="N90" s="19" t="n"/>
      <c r="O90" s="20" t="n"/>
      <c r="P90" s="18" t="n"/>
      <c r="Q90" s="17" t="n"/>
      <c r="R90" s="19" t="n"/>
      <c r="S90" s="18" t="n"/>
      <c r="T90" s="18" t="n"/>
      <c r="U90" s="21">
        <f>IF($A90="","",IF(OR($B90="",$C90="",$E90="",$F90="",$H90="",$I90="",$J90="",$K90="",$L90="",$Q90=""),"Datos incompletos",IF($Q90="Denegada","No autorizada",IF(AND($L90="Temporal",$N90&lt;&gt;"",$N90&lt;TODAY()),"Caducada",IF(AND($L90="Temporal",$N90&lt;&gt;"",$N90&gt;=TODAY(),$N90&lt;=TODAY()+'Configuración'!$B$2),"Próxima a vencer",IF(AND($M90&lt;&gt;"",$M90&gt;TODAY()),"Pendiente",IF($Q90="Autorizada",IF($P90="","Datos incompletos","Autorizada"),IF($Q90="No necesaria documentada",IF($P90="","Datos incompletos","No necesaria documentada"),"Pendiente")))))))</f>
        <v/>
      </c>
      <c r="V90" s="22">
        <f>IF($A90="","",IF($N90="","",$N90-TODAY()))</f>
        <v/>
      </c>
      <c r="W90" s="21">
        <f>IF($A90="","",IF(COUNTIF($A$6:$A$255,$A90)&gt;1,"ID duplicado",IF(OR($B90="",$C90="",$E90="",$F90="",$H90="",$I90="",$J90="",$K90="",$L90="",$Q90=""),"Campo obligatorio incompleto",IF(AND($L90="Temporal",$N90=""),"Falta fecha de fin",IF(AND($M90&lt;&gt;"",$N90&lt;&gt;"",$N90&lt;$M90),"Fechas incoherentes",IF($O90&lt;0,"Coste negativo",IF(AND(OR($Q90="Autorizada",$Q90="No necesaria documentada"),$P90=""),"Falta justificante",IF($R90&gt;TODAY(),"Fecha de revisión futura",IF($R90="","Falta fecha de revisión","OK")))))))))</f>
        <v/>
      </c>
    </row>
    <row r="91" ht="34" customHeight="1">
      <c r="A91" s="17" t="n"/>
      <c r="B91" s="17" t="n"/>
      <c r="C91" s="18" t="n"/>
      <c r="D91" s="17" t="n"/>
      <c r="E91" s="18" t="n"/>
      <c r="F91" s="18" t="n"/>
      <c r="G91" s="18" t="n"/>
      <c r="H91" s="18" t="n"/>
      <c r="I91" s="17" t="n"/>
      <c r="J91" s="17" t="n"/>
      <c r="K91" s="17" t="n"/>
      <c r="L91" s="17" t="n"/>
      <c r="M91" s="19" t="n"/>
      <c r="N91" s="19" t="n"/>
      <c r="O91" s="20" t="n"/>
      <c r="P91" s="18" t="n"/>
      <c r="Q91" s="17" t="n"/>
      <c r="R91" s="19" t="n"/>
      <c r="S91" s="18" t="n"/>
      <c r="T91" s="18" t="n"/>
      <c r="U91" s="21">
        <f>IF($A91="","",IF(OR($B91="",$C91="",$E91="",$F91="",$H91="",$I91="",$J91="",$K91="",$L91="",$Q91=""),"Datos incompletos",IF($Q91="Denegada","No autorizada",IF(AND($L91="Temporal",$N91&lt;&gt;"",$N91&lt;TODAY()),"Caducada",IF(AND($L91="Temporal",$N91&lt;&gt;"",$N91&gt;=TODAY(),$N91&lt;=TODAY()+'Configuración'!$B$2),"Próxima a vencer",IF(AND($M91&lt;&gt;"",$M91&gt;TODAY()),"Pendiente",IF($Q91="Autorizada",IF($P91="","Datos incompletos","Autorizada"),IF($Q91="No necesaria documentada",IF($P91="","Datos incompletos","No necesaria documentada"),"Pendiente")))))))</f>
        <v/>
      </c>
      <c r="V91" s="22">
        <f>IF($A91="","",IF($N91="","",$N91-TODAY()))</f>
        <v/>
      </c>
      <c r="W91" s="21">
        <f>IF($A91="","",IF(COUNTIF($A$6:$A$255,$A91)&gt;1,"ID duplicado",IF(OR($B91="",$C91="",$E91="",$F91="",$H91="",$I91="",$J91="",$K91="",$L91="",$Q91=""),"Campo obligatorio incompleto",IF(AND($L91="Temporal",$N91=""),"Falta fecha de fin",IF(AND($M91&lt;&gt;"",$N91&lt;&gt;"",$N91&lt;$M91),"Fechas incoherentes",IF($O91&lt;0,"Coste negativo",IF(AND(OR($Q91="Autorizada",$Q91="No necesaria documentada"),$P91=""),"Falta justificante",IF($R91&gt;TODAY(),"Fecha de revisión futura",IF($R91="","Falta fecha de revisión","OK")))))))))</f>
        <v/>
      </c>
    </row>
    <row r="92" ht="34" customHeight="1">
      <c r="A92" s="17" t="n"/>
      <c r="B92" s="17" t="n"/>
      <c r="C92" s="18" t="n"/>
      <c r="D92" s="17" t="n"/>
      <c r="E92" s="18" t="n"/>
      <c r="F92" s="18" t="n"/>
      <c r="G92" s="18" t="n"/>
      <c r="H92" s="18" t="n"/>
      <c r="I92" s="17" t="n"/>
      <c r="J92" s="17" t="n"/>
      <c r="K92" s="17" t="n"/>
      <c r="L92" s="17" t="n"/>
      <c r="M92" s="19" t="n"/>
      <c r="N92" s="19" t="n"/>
      <c r="O92" s="20" t="n"/>
      <c r="P92" s="18" t="n"/>
      <c r="Q92" s="17" t="n"/>
      <c r="R92" s="19" t="n"/>
      <c r="S92" s="18" t="n"/>
      <c r="T92" s="18" t="n"/>
      <c r="U92" s="21">
        <f>IF($A92="","",IF(OR($B92="",$C92="",$E92="",$F92="",$H92="",$I92="",$J92="",$K92="",$L92="",$Q92=""),"Datos incompletos",IF($Q92="Denegada","No autorizada",IF(AND($L92="Temporal",$N92&lt;&gt;"",$N92&lt;TODAY()),"Caducada",IF(AND($L92="Temporal",$N92&lt;&gt;"",$N92&gt;=TODAY(),$N92&lt;=TODAY()+'Configuración'!$B$2),"Próxima a vencer",IF(AND($M92&lt;&gt;"",$M92&gt;TODAY()),"Pendiente",IF($Q92="Autorizada",IF($P92="","Datos incompletos","Autorizada"),IF($Q92="No necesaria documentada",IF($P92="","Datos incompletos","No necesaria documentada"),"Pendiente")))))))</f>
        <v/>
      </c>
      <c r="V92" s="22">
        <f>IF($A92="","",IF($N92="","",$N92-TODAY()))</f>
        <v/>
      </c>
      <c r="W92" s="21">
        <f>IF($A92="","",IF(COUNTIF($A$6:$A$255,$A92)&gt;1,"ID duplicado",IF(OR($B92="",$C92="",$E92="",$F92="",$H92="",$I92="",$J92="",$K92="",$L92="",$Q92=""),"Campo obligatorio incompleto",IF(AND($L92="Temporal",$N92=""),"Falta fecha de fin",IF(AND($M92&lt;&gt;"",$N92&lt;&gt;"",$N92&lt;$M92),"Fechas incoherentes",IF($O92&lt;0,"Coste negativo",IF(AND(OR($Q92="Autorizada",$Q92="No necesaria documentada"),$P92=""),"Falta justificante",IF($R92&gt;TODAY(),"Fecha de revisión futura",IF($R92="","Falta fecha de revisión","OK")))))))))</f>
        <v/>
      </c>
    </row>
    <row r="93" ht="34" customHeight="1">
      <c r="A93" s="17" t="n"/>
      <c r="B93" s="17" t="n"/>
      <c r="C93" s="18" t="n"/>
      <c r="D93" s="17" t="n"/>
      <c r="E93" s="18" t="n"/>
      <c r="F93" s="18" t="n"/>
      <c r="G93" s="18" t="n"/>
      <c r="H93" s="18" t="n"/>
      <c r="I93" s="17" t="n"/>
      <c r="J93" s="17" t="n"/>
      <c r="K93" s="17" t="n"/>
      <c r="L93" s="17" t="n"/>
      <c r="M93" s="19" t="n"/>
      <c r="N93" s="19" t="n"/>
      <c r="O93" s="20" t="n"/>
      <c r="P93" s="18" t="n"/>
      <c r="Q93" s="17" t="n"/>
      <c r="R93" s="19" t="n"/>
      <c r="S93" s="18" t="n"/>
      <c r="T93" s="18" t="n"/>
      <c r="U93" s="21">
        <f>IF($A93="","",IF(OR($B93="",$C93="",$E93="",$F93="",$H93="",$I93="",$J93="",$K93="",$L93="",$Q93=""),"Datos incompletos",IF($Q93="Denegada","No autorizada",IF(AND($L93="Temporal",$N93&lt;&gt;"",$N93&lt;TODAY()),"Caducada",IF(AND($L93="Temporal",$N93&lt;&gt;"",$N93&gt;=TODAY(),$N93&lt;=TODAY()+'Configuración'!$B$2),"Próxima a vencer",IF(AND($M93&lt;&gt;"",$M93&gt;TODAY()),"Pendiente",IF($Q93="Autorizada",IF($P93="","Datos incompletos","Autorizada"),IF($Q93="No necesaria documentada",IF($P93="","Datos incompletos","No necesaria documentada"),"Pendiente")))))))</f>
        <v/>
      </c>
      <c r="V93" s="22">
        <f>IF($A93="","",IF($N93="","",$N93-TODAY()))</f>
        <v/>
      </c>
      <c r="W93" s="21">
        <f>IF($A93="","",IF(COUNTIF($A$6:$A$255,$A93)&gt;1,"ID duplicado",IF(OR($B93="",$C93="",$E93="",$F93="",$H93="",$I93="",$J93="",$K93="",$L93="",$Q93=""),"Campo obligatorio incompleto",IF(AND($L93="Temporal",$N93=""),"Falta fecha de fin",IF(AND($M93&lt;&gt;"",$N93&lt;&gt;"",$N93&lt;$M93),"Fechas incoherentes",IF($O93&lt;0,"Coste negativo",IF(AND(OR($Q93="Autorizada",$Q93="No necesaria documentada"),$P93=""),"Falta justificante",IF($R93&gt;TODAY(),"Fecha de revisión futura",IF($R93="","Falta fecha de revisión","OK")))))))))</f>
        <v/>
      </c>
    </row>
    <row r="94" ht="34" customHeight="1">
      <c r="A94" s="17" t="n"/>
      <c r="B94" s="17" t="n"/>
      <c r="C94" s="18" t="n"/>
      <c r="D94" s="17" t="n"/>
      <c r="E94" s="18" t="n"/>
      <c r="F94" s="18" t="n"/>
      <c r="G94" s="18" t="n"/>
      <c r="H94" s="18" t="n"/>
      <c r="I94" s="17" t="n"/>
      <c r="J94" s="17" t="n"/>
      <c r="K94" s="17" t="n"/>
      <c r="L94" s="17" t="n"/>
      <c r="M94" s="19" t="n"/>
      <c r="N94" s="19" t="n"/>
      <c r="O94" s="20" t="n"/>
      <c r="P94" s="18" t="n"/>
      <c r="Q94" s="17" t="n"/>
      <c r="R94" s="19" t="n"/>
      <c r="S94" s="18" t="n"/>
      <c r="T94" s="18" t="n"/>
      <c r="U94" s="21">
        <f>IF($A94="","",IF(OR($B94="",$C94="",$E94="",$F94="",$H94="",$I94="",$J94="",$K94="",$L94="",$Q94=""),"Datos incompletos",IF($Q94="Denegada","No autorizada",IF(AND($L94="Temporal",$N94&lt;&gt;"",$N94&lt;TODAY()),"Caducada",IF(AND($L94="Temporal",$N94&lt;&gt;"",$N94&gt;=TODAY(),$N94&lt;=TODAY()+'Configuración'!$B$2),"Próxima a vencer",IF(AND($M94&lt;&gt;"",$M94&gt;TODAY()),"Pendiente",IF($Q94="Autorizada",IF($P94="","Datos incompletos","Autorizada"),IF($Q94="No necesaria documentada",IF($P94="","Datos incompletos","No necesaria documentada"),"Pendiente")))))))</f>
        <v/>
      </c>
      <c r="V94" s="22">
        <f>IF($A94="","",IF($N94="","",$N94-TODAY()))</f>
        <v/>
      </c>
      <c r="W94" s="21">
        <f>IF($A94="","",IF(COUNTIF($A$6:$A$255,$A94)&gt;1,"ID duplicado",IF(OR($B94="",$C94="",$E94="",$F94="",$H94="",$I94="",$J94="",$K94="",$L94="",$Q94=""),"Campo obligatorio incompleto",IF(AND($L94="Temporal",$N94=""),"Falta fecha de fin",IF(AND($M94&lt;&gt;"",$N94&lt;&gt;"",$N94&lt;$M94),"Fechas incoherentes",IF($O94&lt;0,"Coste negativo",IF(AND(OR($Q94="Autorizada",$Q94="No necesaria documentada"),$P94=""),"Falta justificante",IF($R94&gt;TODAY(),"Fecha de revisión futura",IF($R94="","Falta fecha de revisión","OK")))))))))</f>
        <v/>
      </c>
    </row>
    <row r="95" ht="34" customHeight="1">
      <c r="A95" s="17" t="n"/>
      <c r="B95" s="17" t="n"/>
      <c r="C95" s="18" t="n"/>
      <c r="D95" s="17" t="n"/>
      <c r="E95" s="18" t="n"/>
      <c r="F95" s="18" t="n"/>
      <c r="G95" s="18" t="n"/>
      <c r="H95" s="18" t="n"/>
      <c r="I95" s="17" t="n"/>
      <c r="J95" s="17" t="n"/>
      <c r="K95" s="17" t="n"/>
      <c r="L95" s="17" t="n"/>
      <c r="M95" s="19" t="n"/>
      <c r="N95" s="19" t="n"/>
      <c r="O95" s="20" t="n"/>
      <c r="P95" s="18" t="n"/>
      <c r="Q95" s="17" t="n"/>
      <c r="R95" s="19" t="n"/>
      <c r="S95" s="18" t="n"/>
      <c r="T95" s="18" t="n"/>
      <c r="U95" s="21">
        <f>IF($A95="","",IF(OR($B95="",$C95="",$E95="",$F95="",$H95="",$I95="",$J95="",$K95="",$L95="",$Q95=""),"Datos incompletos",IF($Q95="Denegada","No autorizada",IF(AND($L95="Temporal",$N95&lt;&gt;"",$N95&lt;TODAY()),"Caducada",IF(AND($L95="Temporal",$N95&lt;&gt;"",$N95&gt;=TODAY(),$N95&lt;=TODAY()+'Configuración'!$B$2),"Próxima a vencer",IF(AND($M95&lt;&gt;"",$M95&gt;TODAY()),"Pendiente",IF($Q95="Autorizada",IF($P95="","Datos incompletos","Autorizada"),IF($Q95="No necesaria documentada",IF($P95="","Datos incompletos","No necesaria documentada"),"Pendiente")))))))</f>
        <v/>
      </c>
      <c r="V95" s="22">
        <f>IF($A95="","",IF($N95="","",$N95-TODAY()))</f>
        <v/>
      </c>
      <c r="W95" s="21">
        <f>IF($A95="","",IF(COUNTIF($A$6:$A$255,$A95)&gt;1,"ID duplicado",IF(OR($B95="",$C95="",$E95="",$F95="",$H95="",$I95="",$J95="",$K95="",$L95="",$Q95=""),"Campo obligatorio incompleto",IF(AND($L95="Temporal",$N95=""),"Falta fecha de fin",IF(AND($M95&lt;&gt;"",$N95&lt;&gt;"",$N95&lt;$M95),"Fechas incoherentes",IF($O95&lt;0,"Coste negativo",IF(AND(OR($Q95="Autorizada",$Q95="No necesaria documentada"),$P95=""),"Falta justificante",IF($R95&gt;TODAY(),"Fecha de revisión futura",IF($R95="","Falta fecha de revisión","OK")))))))))</f>
        <v/>
      </c>
    </row>
    <row r="96" ht="34" customHeight="1">
      <c r="A96" s="17" t="n"/>
      <c r="B96" s="17" t="n"/>
      <c r="C96" s="18" t="n"/>
      <c r="D96" s="17" t="n"/>
      <c r="E96" s="18" t="n"/>
      <c r="F96" s="18" t="n"/>
      <c r="G96" s="18" t="n"/>
      <c r="H96" s="18" t="n"/>
      <c r="I96" s="17" t="n"/>
      <c r="J96" s="17" t="n"/>
      <c r="K96" s="17" t="n"/>
      <c r="L96" s="17" t="n"/>
      <c r="M96" s="19" t="n"/>
      <c r="N96" s="19" t="n"/>
      <c r="O96" s="20" t="n"/>
      <c r="P96" s="18" t="n"/>
      <c r="Q96" s="17" t="n"/>
      <c r="R96" s="19" t="n"/>
      <c r="S96" s="18" t="n"/>
      <c r="T96" s="18" t="n"/>
      <c r="U96" s="21">
        <f>IF($A96="","",IF(OR($B96="",$C96="",$E96="",$F96="",$H96="",$I96="",$J96="",$K96="",$L96="",$Q96=""),"Datos incompletos",IF($Q96="Denegada","No autorizada",IF(AND($L96="Temporal",$N96&lt;&gt;"",$N96&lt;TODAY()),"Caducada",IF(AND($L96="Temporal",$N96&lt;&gt;"",$N96&gt;=TODAY(),$N96&lt;=TODAY()+'Configuración'!$B$2),"Próxima a vencer",IF(AND($M96&lt;&gt;"",$M96&gt;TODAY()),"Pendiente",IF($Q96="Autorizada",IF($P96="","Datos incompletos","Autorizada"),IF($Q96="No necesaria documentada",IF($P96="","Datos incompletos","No necesaria documentada"),"Pendiente")))))))</f>
        <v/>
      </c>
      <c r="V96" s="22">
        <f>IF($A96="","",IF($N96="","",$N96-TODAY()))</f>
        <v/>
      </c>
      <c r="W96" s="21">
        <f>IF($A96="","",IF(COUNTIF($A$6:$A$255,$A96)&gt;1,"ID duplicado",IF(OR($B96="",$C96="",$E96="",$F96="",$H96="",$I96="",$J96="",$K96="",$L96="",$Q96=""),"Campo obligatorio incompleto",IF(AND($L96="Temporal",$N96=""),"Falta fecha de fin",IF(AND($M96&lt;&gt;"",$N96&lt;&gt;"",$N96&lt;$M96),"Fechas incoherentes",IF($O96&lt;0,"Coste negativo",IF(AND(OR($Q96="Autorizada",$Q96="No necesaria documentada"),$P96=""),"Falta justificante",IF($R96&gt;TODAY(),"Fecha de revisión futura",IF($R96="","Falta fecha de revisión","OK")))))))))</f>
        <v/>
      </c>
    </row>
    <row r="97" ht="34" customHeight="1">
      <c r="A97" s="17" t="n"/>
      <c r="B97" s="17" t="n"/>
      <c r="C97" s="18" t="n"/>
      <c r="D97" s="17" t="n"/>
      <c r="E97" s="18" t="n"/>
      <c r="F97" s="18" t="n"/>
      <c r="G97" s="18" t="n"/>
      <c r="H97" s="18" t="n"/>
      <c r="I97" s="17" t="n"/>
      <c r="J97" s="17" t="n"/>
      <c r="K97" s="17" t="n"/>
      <c r="L97" s="17" t="n"/>
      <c r="M97" s="19" t="n"/>
      <c r="N97" s="19" t="n"/>
      <c r="O97" s="20" t="n"/>
      <c r="P97" s="18" t="n"/>
      <c r="Q97" s="17" t="n"/>
      <c r="R97" s="19" t="n"/>
      <c r="S97" s="18" t="n"/>
      <c r="T97" s="18" t="n"/>
      <c r="U97" s="21">
        <f>IF($A97="","",IF(OR($B97="",$C97="",$E97="",$F97="",$H97="",$I97="",$J97="",$K97="",$L97="",$Q97=""),"Datos incompletos",IF($Q97="Denegada","No autorizada",IF(AND($L97="Temporal",$N97&lt;&gt;"",$N97&lt;TODAY()),"Caducada",IF(AND($L97="Temporal",$N97&lt;&gt;"",$N97&gt;=TODAY(),$N97&lt;=TODAY()+'Configuración'!$B$2),"Próxima a vencer",IF(AND($M97&lt;&gt;"",$M97&gt;TODAY()),"Pendiente",IF($Q97="Autorizada",IF($P97="","Datos incompletos","Autorizada"),IF($Q97="No necesaria documentada",IF($P97="","Datos incompletos","No necesaria documentada"),"Pendiente")))))))</f>
        <v/>
      </c>
      <c r="V97" s="22">
        <f>IF($A97="","",IF($N97="","",$N97-TODAY()))</f>
        <v/>
      </c>
      <c r="W97" s="21">
        <f>IF($A97="","",IF(COUNTIF($A$6:$A$255,$A97)&gt;1,"ID duplicado",IF(OR($B97="",$C97="",$E97="",$F97="",$H97="",$I97="",$J97="",$K97="",$L97="",$Q97=""),"Campo obligatorio incompleto",IF(AND($L97="Temporal",$N97=""),"Falta fecha de fin",IF(AND($M97&lt;&gt;"",$N97&lt;&gt;"",$N97&lt;$M97),"Fechas incoherentes",IF($O97&lt;0,"Coste negativo",IF(AND(OR($Q97="Autorizada",$Q97="No necesaria documentada"),$P97=""),"Falta justificante",IF($R97&gt;TODAY(),"Fecha de revisión futura",IF($R97="","Falta fecha de revisión","OK")))))))))</f>
        <v/>
      </c>
    </row>
    <row r="98" ht="34" customHeight="1">
      <c r="A98" s="17" t="n"/>
      <c r="B98" s="17" t="n"/>
      <c r="C98" s="18" t="n"/>
      <c r="D98" s="17" t="n"/>
      <c r="E98" s="18" t="n"/>
      <c r="F98" s="18" t="n"/>
      <c r="G98" s="18" t="n"/>
      <c r="H98" s="18" t="n"/>
      <c r="I98" s="17" t="n"/>
      <c r="J98" s="17" t="n"/>
      <c r="K98" s="17" t="n"/>
      <c r="L98" s="17" t="n"/>
      <c r="M98" s="19" t="n"/>
      <c r="N98" s="19" t="n"/>
      <c r="O98" s="20" t="n"/>
      <c r="P98" s="18" t="n"/>
      <c r="Q98" s="17" t="n"/>
      <c r="R98" s="19" t="n"/>
      <c r="S98" s="18" t="n"/>
      <c r="T98" s="18" t="n"/>
      <c r="U98" s="21">
        <f>IF($A98="","",IF(OR($B98="",$C98="",$E98="",$F98="",$H98="",$I98="",$J98="",$K98="",$L98="",$Q98=""),"Datos incompletos",IF($Q98="Denegada","No autorizada",IF(AND($L98="Temporal",$N98&lt;&gt;"",$N98&lt;TODAY()),"Caducada",IF(AND($L98="Temporal",$N98&lt;&gt;"",$N98&gt;=TODAY(),$N98&lt;=TODAY()+'Configuración'!$B$2),"Próxima a vencer",IF(AND($M98&lt;&gt;"",$M98&gt;TODAY()),"Pendiente",IF($Q98="Autorizada",IF($P98="","Datos incompletos","Autorizada"),IF($Q98="No necesaria documentada",IF($P98="","Datos incompletos","No necesaria documentada"),"Pendiente")))))))</f>
        <v/>
      </c>
      <c r="V98" s="22">
        <f>IF($A98="","",IF($N98="","",$N98-TODAY()))</f>
        <v/>
      </c>
      <c r="W98" s="21">
        <f>IF($A98="","",IF(COUNTIF($A$6:$A$255,$A98)&gt;1,"ID duplicado",IF(OR($B98="",$C98="",$E98="",$F98="",$H98="",$I98="",$J98="",$K98="",$L98="",$Q98=""),"Campo obligatorio incompleto",IF(AND($L98="Temporal",$N98=""),"Falta fecha de fin",IF(AND($M98&lt;&gt;"",$N98&lt;&gt;"",$N98&lt;$M98),"Fechas incoherentes",IF($O98&lt;0,"Coste negativo",IF(AND(OR($Q98="Autorizada",$Q98="No necesaria documentada"),$P98=""),"Falta justificante",IF($R98&gt;TODAY(),"Fecha de revisión futura",IF($R98="","Falta fecha de revisión","OK")))))))))</f>
        <v/>
      </c>
    </row>
    <row r="99" ht="34" customHeight="1">
      <c r="A99" s="17" t="n"/>
      <c r="B99" s="17" t="n"/>
      <c r="C99" s="18" t="n"/>
      <c r="D99" s="17" t="n"/>
      <c r="E99" s="18" t="n"/>
      <c r="F99" s="18" t="n"/>
      <c r="G99" s="18" t="n"/>
      <c r="H99" s="18" t="n"/>
      <c r="I99" s="17" t="n"/>
      <c r="J99" s="17" t="n"/>
      <c r="K99" s="17" t="n"/>
      <c r="L99" s="17" t="n"/>
      <c r="M99" s="19" t="n"/>
      <c r="N99" s="19" t="n"/>
      <c r="O99" s="20" t="n"/>
      <c r="P99" s="18" t="n"/>
      <c r="Q99" s="17" t="n"/>
      <c r="R99" s="19" t="n"/>
      <c r="S99" s="18" t="n"/>
      <c r="T99" s="18" t="n"/>
      <c r="U99" s="21">
        <f>IF($A99="","",IF(OR($B99="",$C99="",$E99="",$F99="",$H99="",$I99="",$J99="",$K99="",$L99="",$Q99=""),"Datos incompletos",IF($Q99="Denegada","No autorizada",IF(AND($L99="Temporal",$N99&lt;&gt;"",$N99&lt;TODAY()),"Caducada",IF(AND($L99="Temporal",$N99&lt;&gt;"",$N99&gt;=TODAY(),$N99&lt;=TODAY()+'Configuración'!$B$2),"Próxima a vencer",IF(AND($M99&lt;&gt;"",$M99&gt;TODAY()),"Pendiente",IF($Q99="Autorizada",IF($P99="","Datos incompletos","Autorizada"),IF($Q99="No necesaria documentada",IF($P99="","Datos incompletos","No necesaria documentada"),"Pendiente")))))))</f>
        <v/>
      </c>
      <c r="V99" s="22">
        <f>IF($A99="","",IF($N99="","",$N99-TODAY()))</f>
        <v/>
      </c>
      <c r="W99" s="21">
        <f>IF($A99="","",IF(COUNTIF($A$6:$A$255,$A99)&gt;1,"ID duplicado",IF(OR($B99="",$C99="",$E99="",$F99="",$H99="",$I99="",$J99="",$K99="",$L99="",$Q99=""),"Campo obligatorio incompleto",IF(AND($L99="Temporal",$N99=""),"Falta fecha de fin",IF(AND($M99&lt;&gt;"",$N99&lt;&gt;"",$N99&lt;$M99),"Fechas incoherentes",IF($O99&lt;0,"Coste negativo",IF(AND(OR($Q99="Autorizada",$Q99="No necesaria documentada"),$P99=""),"Falta justificante",IF($R99&gt;TODAY(),"Fecha de revisión futura",IF($R99="","Falta fecha de revisión","OK")))))))))</f>
        <v/>
      </c>
    </row>
    <row r="100" ht="34" customHeight="1">
      <c r="A100" s="17" t="n"/>
      <c r="B100" s="17" t="n"/>
      <c r="C100" s="18" t="n"/>
      <c r="D100" s="17" t="n"/>
      <c r="E100" s="18" t="n"/>
      <c r="F100" s="18" t="n"/>
      <c r="G100" s="18" t="n"/>
      <c r="H100" s="18" t="n"/>
      <c r="I100" s="17" t="n"/>
      <c r="J100" s="17" t="n"/>
      <c r="K100" s="17" t="n"/>
      <c r="L100" s="17" t="n"/>
      <c r="M100" s="19" t="n"/>
      <c r="N100" s="19" t="n"/>
      <c r="O100" s="20" t="n"/>
      <c r="P100" s="18" t="n"/>
      <c r="Q100" s="17" t="n"/>
      <c r="R100" s="19" t="n"/>
      <c r="S100" s="18" t="n"/>
      <c r="T100" s="18" t="n"/>
      <c r="U100" s="21">
        <f>IF($A100="","",IF(OR($B100="",$C100="",$E100="",$F100="",$H100="",$I100="",$J100="",$K100="",$L100="",$Q100=""),"Datos incompletos",IF($Q100="Denegada","No autorizada",IF(AND($L100="Temporal",$N100&lt;&gt;"",$N100&lt;TODAY()),"Caducada",IF(AND($L100="Temporal",$N100&lt;&gt;"",$N100&gt;=TODAY(),$N100&lt;=TODAY()+'Configuración'!$B$2),"Próxima a vencer",IF(AND($M100&lt;&gt;"",$M100&gt;TODAY()),"Pendiente",IF($Q100="Autorizada",IF($P100="","Datos incompletos","Autorizada"),IF($Q100="No necesaria documentada",IF($P100="","Datos incompletos","No necesaria documentada"),"Pendiente")))))))</f>
        <v/>
      </c>
      <c r="V100" s="22">
        <f>IF($A100="","",IF($N100="","",$N100-TODAY()))</f>
        <v/>
      </c>
      <c r="W100" s="21">
        <f>IF($A100="","",IF(COUNTIF($A$6:$A$255,$A100)&gt;1,"ID duplicado",IF(OR($B100="",$C100="",$E100="",$F100="",$H100="",$I100="",$J100="",$K100="",$L100="",$Q100=""),"Campo obligatorio incompleto",IF(AND($L100="Temporal",$N100=""),"Falta fecha de fin",IF(AND($M100&lt;&gt;"",$N100&lt;&gt;"",$N100&lt;$M100),"Fechas incoherentes",IF($O100&lt;0,"Coste negativo",IF(AND(OR($Q100="Autorizada",$Q100="No necesaria documentada"),$P100=""),"Falta justificante",IF($R100&gt;TODAY(),"Fecha de revisión futura",IF($R100="","Falta fecha de revisión","OK")))))))))</f>
        <v/>
      </c>
    </row>
    <row r="101" ht="34" customHeight="1">
      <c r="A101" s="17" t="n"/>
      <c r="B101" s="17" t="n"/>
      <c r="C101" s="18" t="n"/>
      <c r="D101" s="17" t="n"/>
      <c r="E101" s="18" t="n"/>
      <c r="F101" s="18" t="n"/>
      <c r="G101" s="18" t="n"/>
      <c r="H101" s="18" t="n"/>
      <c r="I101" s="17" t="n"/>
      <c r="J101" s="17" t="n"/>
      <c r="K101" s="17" t="n"/>
      <c r="L101" s="17" t="n"/>
      <c r="M101" s="19" t="n"/>
      <c r="N101" s="19" t="n"/>
      <c r="O101" s="20" t="n"/>
      <c r="P101" s="18" t="n"/>
      <c r="Q101" s="17" t="n"/>
      <c r="R101" s="19" t="n"/>
      <c r="S101" s="18" t="n"/>
      <c r="T101" s="18" t="n"/>
      <c r="U101" s="21">
        <f>IF($A101="","",IF(OR($B101="",$C101="",$E101="",$F101="",$H101="",$I101="",$J101="",$K101="",$L101="",$Q101=""),"Datos incompletos",IF($Q101="Denegada","No autorizada",IF(AND($L101="Temporal",$N101&lt;&gt;"",$N101&lt;TODAY()),"Caducada",IF(AND($L101="Temporal",$N101&lt;&gt;"",$N101&gt;=TODAY(),$N101&lt;=TODAY()+'Configuración'!$B$2),"Próxima a vencer",IF(AND($M101&lt;&gt;"",$M101&gt;TODAY()),"Pendiente",IF($Q101="Autorizada",IF($P101="","Datos incompletos","Autorizada"),IF($Q101="No necesaria documentada",IF($P101="","Datos incompletos","No necesaria documentada"),"Pendiente")))))))</f>
        <v/>
      </c>
      <c r="V101" s="22">
        <f>IF($A101="","",IF($N101="","",$N101-TODAY()))</f>
        <v/>
      </c>
      <c r="W101" s="21">
        <f>IF($A101="","",IF(COUNTIF($A$6:$A$255,$A101)&gt;1,"ID duplicado",IF(OR($B101="",$C101="",$E101="",$F101="",$H101="",$I101="",$J101="",$K101="",$L101="",$Q101=""),"Campo obligatorio incompleto",IF(AND($L101="Temporal",$N101=""),"Falta fecha de fin",IF(AND($M101&lt;&gt;"",$N101&lt;&gt;"",$N101&lt;$M101),"Fechas incoherentes",IF($O101&lt;0,"Coste negativo",IF(AND(OR($Q101="Autorizada",$Q101="No necesaria documentada"),$P101=""),"Falta justificante",IF($R101&gt;TODAY(),"Fecha de revisión futura",IF($R101="","Falta fecha de revisión","OK")))))))))</f>
        <v/>
      </c>
    </row>
    <row r="102" ht="34" customHeight="1">
      <c r="A102" s="17" t="n"/>
      <c r="B102" s="17" t="n"/>
      <c r="C102" s="18" t="n"/>
      <c r="D102" s="17" t="n"/>
      <c r="E102" s="18" t="n"/>
      <c r="F102" s="18" t="n"/>
      <c r="G102" s="18" t="n"/>
      <c r="H102" s="18" t="n"/>
      <c r="I102" s="17" t="n"/>
      <c r="J102" s="17" t="n"/>
      <c r="K102" s="17" t="n"/>
      <c r="L102" s="17" t="n"/>
      <c r="M102" s="19" t="n"/>
      <c r="N102" s="19" t="n"/>
      <c r="O102" s="20" t="n"/>
      <c r="P102" s="18" t="n"/>
      <c r="Q102" s="17" t="n"/>
      <c r="R102" s="19" t="n"/>
      <c r="S102" s="18" t="n"/>
      <c r="T102" s="18" t="n"/>
      <c r="U102" s="21">
        <f>IF($A102="","",IF(OR($B102="",$C102="",$E102="",$F102="",$H102="",$I102="",$J102="",$K102="",$L102="",$Q102=""),"Datos incompletos",IF($Q102="Denegada","No autorizada",IF(AND($L102="Temporal",$N102&lt;&gt;"",$N102&lt;TODAY()),"Caducada",IF(AND($L102="Temporal",$N102&lt;&gt;"",$N102&gt;=TODAY(),$N102&lt;=TODAY()+'Configuración'!$B$2),"Próxima a vencer",IF(AND($M102&lt;&gt;"",$M102&gt;TODAY()),"Pendiente",IF($Q102="Autorizada",IF($P102="","Datos incompletos","Autorizada"),IF($Q102="No necesaria documentada",IF($P102="","Datos incompletos","No necesaria documentada"),"Pendiente")))))))</f>
        <v/>
      </c>
      <c r="V102" s="22">
        <f>IF($A102="","",IF($N102="","",$N102-TODAY()))</f>
        <v/>
      </c>
      <c r="W102" s="21">
        <f>IF($A102="","",IF(COUNTIF($A$6:$A$255,$A102)&gt;1,"ID duplicado",IF(OR($B102="",$C102="",$E102="",$F102="",$H102="",$I102="",$J102="",$K102="",$L102="",$Q102=""),"Campo obligatorio incompleto",IF(AND($L102="Temporal",$N102=""),"Falta fecha de fin",IF(AND($M102&lt;&gt;"",$N102&lt;&gt;"",$N102&lt;$M102),"Fechas incoherentes",IF($O102&lt;0,"Coste negativo",IF(AND(OR($Q102="Autorizada",$Q102="No necesaria documentada"),$P102=""),"Falta justificante",IF($R102&gt;TODAY(),"Fecha de revisión futura",IF($R102="","Falta fecha de revisión","OK")))))))))</f>
        <v/>
      </c>
    </row>
    <row r="103" ht="34" customHeight="1">
      <c r="A103" s="17" t="n"/>
      <c r="B103" s="17" t="n"/>
      <c r="C103" s="18" t="n"/>
      <c r="D103" s="17" t="n"/>
      <c r="E103" s="18" t="n"/>
      <c r="F103" s="18" t="n"/>
      <c r="G103" s="18" t="n"/>
      <c r="H103" s="18" t="n"/>
      <c r="I103" s="17" t="n"/>
      <c r="J103" s="17" t="n"/>
      <c r="K103" s="17" t="n"/>
      <c r="L103" s="17" t="n"/>
      <c r="M103" s="19" t="n"/>
      <c r="N103" s="19" t="n"/>
      <c r="O103" s="20" t="n"/>
      <c r="P103" s="18" t="n"/>
      <c r="Q103" s="17" t="n"/>
      <c r="R103" s="19" t="n"/>
      <c r="S103" s="18" t="n"/>
      <c r="T103" s="18" t="n"/>
      <c r="U103" s="21">
        <f>IF($A103="","",IF(OR($B103="",$C103="",$E103="",$F103="",$H103="",$I103="",$J103="",$K103="",$L103="",$Q103=""),"Datos incompletos",IF($Q103="Denegada","No autorizada",IF(AND($L103="Temporal",$N103&lt;&gt;"",$N103&lt;TODAY()),"Caducada",IF(AND($L103="Temporal",$N103&lt;&gt;"",$N103&gt;=TODAY(),$N103&lt;=TODAY()+'Configuración'!$B$2),"Próxima a vencer",IF(AND($M103&lt;&gt;"",$M103&gt;TODAY()),"Pendiente",IF($Q103="Autorizada",IF($P103="","Datos incompletos","Autorizada"),IF($Q103="No necesaria documentada",IF($P103="","Datos incompletos","No necesaria documentada"),"Pendiente")))))))</f>
        <v/>
      </c>
      <c r="V103" s="22">
        <f>IF($A103="","",IF($N103="","",$N103-TODAY()))</f>
        <v/>
      </c>
      <c r="W103" s="21">
        <f>IF($A103="","",IF(COUNTIF($A$6:$A$255,$A103)&gt;1,"ID duplicado",IF(OR($B103="",$C103="",$E103="",$F103="",$H103="",$I103="",$J103="",$K103="",$L103="",$Q103=""),"Campo obligatorio incompleto",IF(AND($L103="Temporal",$N103=""),"Falta fecha de fin",IF(AND($M103&lt;&gt;"",$N103&lt;&gt;"",$N103&lt;$M103),"Fechas incoherentes",IF($O103&lt;0,"Coste negativo",IF(AND(OR($Q103="Autorizada",$Q103="No necesaria documentada"),$P103=""),"Falta justificante",IF($R103&gt;TODAY(),"Fecha de revisión futura",IF($R103="","Falta fecha de revisión","OK")))))))))</f>
        <v/>
      </c>
    </row>
    <row r="104" ht="34" customHeight="1">
      <c r="A104" s="17" t="n"/>
      <c r="B104" s="17" t="n"/>
      <c r="C104" s="18" t="n"/>
      <c r="D104" s="17" t="n"/>
      <c r="E104" s="18" t="n"/>
      <c r="F104" s="18" t="n"/>
      <c r="G104" s="18" t="n"/>
      <c r="H104" s="18" t="n"/>
      <c r="I104" s="17" t="n"/>
      <c r="J104" s="17" t="n"/>
      <c r="K104" s="17" t="n"/>
      <c r="L104" s="17" t="n"/>
      <c r="M104" s="19" t="n"/>
      <c r="N104" s="19" t="n"/>
      <c r="O104" s="20" t="n"/>
      <c r="P104" s="18" t="n"/>
      <c r="Q104" s="17" t="n"/>
      <c r="R104" s="19" t="n"/>
      <c r="S104" s="18" t="n"/>
      <c r="T104" s="18" t="n"/>
      <c r="U104" s="21">
        <f>IF($A104="","",IF(OR($B104="",$C104="",$E104="",$F104="",$H104="",$I104="",$J104="",$K104="",$L104="",$Q104=""),"Datos incompletos",IF($Q104="Denegada","No autorizada",IF(AND($L104="Temporal",$N104&lt;&gt;"",$N104&lt;TODAY()),"Caducada",IF(AND($L104="Temporal",$N104&lt;&gt;"",$N104&gt;=TODAY(),$N104&lt;=TODAY()+'Configuración'!$B$2),"Próxima a vencer",IF(AND($M104&lt;&gt;"",$M104&gt;TODAY()),"Pendiente",IF($Q104="Autorizada",IF($P104="","Datos incompletos","Autorizada"),IF($Q104="No necesaria documentada",IF($P104="","Datos incompletos","No necesaria documentada"),"Pendiente")))))))</f>
        <v/>
      </c>
      <c r="V104" s="22">
        <f>IF($A104="","",IF($N104="","",$N104-TODAY()))</f>
        <v/>
      </c>
      <c r="W104" s="21">
        <f>IF($A104="","",IF(COUNTIF($A$6:$A$255,$A104)&gt;1,"ID duplicado",IF(OR($B104="",$C104="",$E104="",$F104="",$H104="",$I104="",$J104="",$K104="",$L104="",$Q104=""),"Campo obligatorio incompleto",IF(AND($L104="Temporal",$N104=""),"Falta fecha de fin",IF(AND($M104&lt;&gt;"",$N104&lt;&gt;"",$N104&lt;$M104),"Fechas incoherentes",IF($O104&lt;0,"Coste negativo",IF(AND(OR($Q104="Autorizada",$Q104="No necesaria documentada"),$P104=""),"Falta justificante",IF($R104&gt;TODAY(),"Fecha de revisión futura",IF($R104="","Falta fecha de revisión","OK")))))))))</f>
        <v/>
      </c>
    </row>
    <row r="105" ht="34" customHeight="1">
      <c r="A105" s="17" t="n"/>
      <c r="B105" s="17" t="n"/>
      <c r="C105" s="18" t="n"/>
      <c r="D105" s="17" t="n"/>
      <c r="E105" s="18" t="n"/>
      <c r="F105" s="18" t="n"/>
      <c r="G105" s="18" t="n"/>
      <c r="H105" s="18" t="n"/>
      <c r="I105" s="17" t="n"/>
      <c r="J105" s="17" t="n"/>
      <c r="K105" s="17" t="n"/>
      <c r="L105" s="17" t="n"/>
      <c r="M105" s="19" t="n"/>
      <c r="N105" s="19" t="n"/>
      <c r="O105" s="20" t="n"/>
      <c r="P105" s="18" t="n"/>
      <c r="Q105" s="17" t="n"/>
      <c r="R105" s="19" t="n"/>
      <c r="S105" s="18" t="n"/>
      <c r="T105" s="18" t="n"/>
      <c r="U105" s="21">
        <f>IF($A105="","",IF(OR($B105="",$C105="",$E105="",$F105="",$H105="",$I105="",$J105="",$K105="",$L105="",$Q105=""),"Datos incompletos",IF($Q105="Denegada","No autorizada",IF(AND($L105="Temporal",$N105&lt;&gt;"",$N105&lt;TODAY()),"Caducada",IF(AND($L105="Temporal",$N105&lt;&gt;"",$N105&gt;=TODAY(),$N105&lt;=TODAY()+'Configuración'!$B$2),"Próxima a vencer",IF(AND($M105&lt;&gt;"",$M105&gt;TODAY()),"Pendiente",IF($Q105="Autorizada",IF($P105="","Datos incompletos","Autorizada"),IF($Q105="No necesaria documentada",IF($P105="","Datos incompletos","No necesaria documentada"),"Pendiente")))))))</f>
        <v/>
      </c>
      <c r="V105" s="22">
        <f>IF($A105="","",IF($N105="","",$N105-TODAY()))</f>
        <v/>
      </c>
      <c r="W105" s="21">
        <f>IF($A105="","",IF(COUNTIF($A$6:$A$255,$A105)&gt;1,"ID duplicado",IF(OR($B105="",$C105="",$E105="",$F105="",$H105="",$I105="",$J105="",$K105="",$L105="",$Q105=""),"Campo obligatorio incompleto",IF(AND($L105="Temporal",$N105=""),"Falta fecha de fin",IF(AND($M105&lt;&gt;"",$N105&lt;&gt;"",$N105&lt;$M105),"Fechas incoherentes",IF($O105&lt;0,"Coste negativo",IF(AND(OR($Q105="Autorizada",$Q105="No necesaria documentada"),$P105=""),"Falta justificante",IF($R105&gt;TODAY(),"Fecha de revisión futura",IF($R105="","Falta fecha de revisión","OK")))))))))</f>
        <v/>
      </c>
    </row>
    <row r="106" ht="34" customHeight="1">
      <c r="A106" s="17" t="n"/>
      <c r="B106" s="17" t="n"/>
      <c r="C106" s="18" t="n"/>
      <c r="D106" s="17" t="n"/>
      <c r="E106" s="18" t="n"/>
      <c r="F106" s="18" t="n"/>
      <c r="G106" s="18" t="n"/>
      <c r="H106" s="18" t="n"/>
      <c r="I106" s="17" t="n"/>
      <c r="J106" s="17" t="n"/>
      <c r="K106" s="17" t="n"/>
      <c r="L106" s="17" t="n"/>
      <c r="M106" s="19" t="n"/>
      <c r="N106" s="19" t="n"/>
      <c r="O106" s="20" t="n"/>
      <c r="P106" s="18" t="n"/>
      <c r="Q106" s="17" t="n"/>
      <c r="R106" s="19" t="n"/>
      <c r="S106" s="18" t="n"/>
      <c r="T106" s="18" t="n"/>
      <c r="U106" s="21">
        <f>IF($A106="","",IF(OR($B106="",$C106="",$E106="",$F106="",$H106="",$I106="",$J106="",$K106="",$L106="",$Q106=""),"Datos incompletos",IF($Q106="Denegada","No autorizada",IF(AND($L106="Temporal",$N106&lt;&gt;"",$N106&lt;TODAY()),"Caducada",IF(AND($L106="Temporal",$N106&lt;&gt;"",$N106&gt;=TODAY(),$N106&lt;=TODAY()+'Configuración'!$B$2),"Próxima a vencer",IF(AND($M106&lt;&gt;"",$M106&gt;TODAY()),"Pendiente",IF($Q106="Autorizada",IF($P106="","Datos incompletos","Autorizada"),IF($Q106="No necesaria documentada",IF($P106="","Datos incompletos","No necesaria documentada"),"Pendiente")))))))</f>
        <v/>
      </c>
      <c r="V106" s="22">
        <f>IF($A106="","",IF($N106="","",$N106-TODAY()))</f>
        <v/>
      </c>
      <c r="W106" s="21">
        <f>IF($A106="","",IF(COUNTIF($A$6:$A$255,$A106)&gt;1,"ID duplicado",IF(OR($B106="",$C106="",$E106="",$F106="",$H106="",$I106="",$J106="",$K106="",$L106="",$Q106=""),"Campo obligatorio incompleto",IF(AND($L106="Temporal",$N106=""),"Falta fecha de fin",IF(AND($M106&lt;&gt;"",$N106&lt;&gt;"",$N106&lt;$M106),"Fechas incoherentes",IF($O106&lt;0,"Coste negativo",IF(AND(OR($Q106="Autorizada",$Q106="No necesaria documentada"),$P106=""),"Falta justificante",IF($R106&gt;TODAY(),"Fecha de revisión futura",IF($R106="","Falta fecha de revisión","OK")))))))))</f>
        <v/>
      </c>
    </row>
    <row r="107" ht="34" customHeight="1">
      <c r="A107" s="17" t="n"/>
      <c r="B107" s="17" t="n"/>
      <c r="C107" s="18" t="n"/>
      <c r="D107" s="17" t="n"/>
      <c r="E107" s="18" t="n"/>
      <c r="F107" s="18" t="n"/>
      <c r="G107" s="18" t="n"/>
      <c r="H107" s="18" t="n"/>
      <c r="I107" s="17" t="n"/>
      <c r="J107" s="17" t="n"/>
      <c r="K107" s="17" t="n"/>
      <c r="L107" s="17" t="n"/>
      <c r="M107" s="19" t="n"/>
      <c r="N107" s="19" t="n"/>
      <c r="O107" s="20" t="n"/>
      <c r="P107" s="18" t="n"/>
      <c r="Q107" s="17" t="n"/>
      <c r="R107" s="19" t="n"/>
      <c r="S107" s="18" t="n"/>
      <c r="T107" s="18" t="n"/>
      <c r="U107" s="21">
        <f>IF($A107="","",IF(OR($B107="",$C107="",$E107="",$F107="",$H107="",$I107="",$J107="",$K107="",$L107="",$Q107=""),"Datos incompletos",IF($Q107="Denegada","No autorizada",IF(AND($L107="Temporal",$N107&lt;&gt;"",$N107&lt;TODAY()),"Caducada",IF(AND($L107="Temporal",$N107&lt;&gt;"",$N107&gt;=TODAY(),$N107&lt;=TODAY()+'Configuración'!$B$2),"Próxima a vencer",IF(AND($M107&lt;&gt;"",$M107&gt;TODAY()),"Pendiente",IF($Q107="Autorizada",IF($P107="","Datos incompletos","Autorizada"),IF($Q107="No necesaria documentada",IF($P107="","Datos incompletos","No necesaria documentada"),"Pendiente")))))))</f>
        <v/>
      </c>
      <c r="V107" s="22">
        <f>IF($A107="","",IF($N107="","",$N107-TODAY()))</f>
        <v/>
      </c>
      <c r="W107" s="21">
        <f>IF($A107="","",IF(COUNTIF($A$6:$A$255,$A107)&gt;1,"ID duplicado",IF(OR($B107="",$C107="",$E107="",$F107="",$H107="",$I107="",$J107="",$K107="",$L107="",$Q107=""),"Campo obligatorio incompleto",IF(AND($L107="Temporal",$N107=""),"Falta fecha de fin",IF(AND($M107&lt;&gt;"",$N107&lt;&gt;"",$N107&lt;$M107),"Fechas incoherentes",IF($O107&lt;0,"Coste negativo",IF(AND(OR($Q107="Autorizada",$Q107="No necesaria documentada"),$P107=""),"Falta justificante",IF($R107&gt;TODAY(),"Fecha de revisión futura",IF($R107="","Falta fecha de revisión","OK")))))))))</f>
        <v/>
      </c>
    </row>
    <row r="108" ht="34" customHeight="1">
      <c r="A108" s="17" t="n"/>
      <c r="B108" s="17" t="n"/>
      <c r="C108" s="18" t="n"/>
      <c r="D108" s="17" t="n"/>
      <c r="E108" s="18" t="n"/>
      <c r="F108" s="18" t="n"/>
      <c r="G108" s="18" t="n"/>
      <c r="H108" s="18" t="n"/>
      <c r="I108" s="17" t="n"/>
      <c r="J108" s="17" t="n"/>
      <c r="K108" s="17" t="n"/>
      <c r="L108" s="17" t="n"/>
      <c r="M108" s="19" t="n"/>
      <c r="N108" s="19" t="n"/>
      <c r="O108" s="20" t="n"/>
      <c r="P108" s="18" t="n"/>
      <c r="Q108" s="17" t="n"/>
      <c r="R108" s="19" t="n"/>
      <c r="S108" s="18" t="n"/>
      <c r="T108" s="18" t="n"/>
      <c r="U108" s="21">
        <f>IF($A108="","",IF(OR($B108="",$C108="",$E108="",$F108="",$H108="",$I108="",$J108="",$K108="",$L108="",$Q108=""),"Datos incompletos",IF($Q108="Denegada","No autorizada",IF(AND($L108="Temporal",$N108&lt;&gt;"",$N108&lt;TODAY()),"Caducada",IF(AND($L108="Temporal",$N108&lt;&gt;"",$N108&gt;=TODAY(),$N108&lt;=TODAY()+'Configuración'!$B$2),"Próxima a vencer",IF(AND($M108&lt;&gt;"",$M108&gt;TODAY()),"Pendiente",IF($Q108="Autorizada",IF($P108="","Datos incompletos","Autorizada"),IF($Q108="No necesaria documentada",IF($P108="","Datos incompletos","No necesaria documentada"),"Pendiente")))))))</f>
        <v/>
      </c>
      <c r="V108" s="22">
        <f>IF($A108="","",IF($N108="","",$N108-TODAY()))</f>
        <v/>
      </c>
      <c r="W108" s="21">
        <f>IF($A108="","",IF(COUNTIF($A$6:$A$255,$A108)&gt;1,"ID duplicado",IF(OR($B108="",$C108="",$E108="",$F108="",$H108="",$I108="",$J108="",$K108="",$L108="",$Q108=""),"Campo obligatorio incompleto",IF(AND($L108="Temporal",$N108=""),"Falta fecha de fin",IF(AND($M108&lt;&gt;"",$N108&lt;&gt;"",$N108&lt;$M108),"Fechas incoherentes",IF($O108&lt;0,"Coste negativo",IF(AND(OR($Q108="Autorizada",$Q108="No necesaria documentada"),$P108=""),"Falta justificante",IF($R108&gt;TODAY(),"Fecha de revisión futura",IF($R108="","Falta fecha de revisión","OK")))))))))</f>
        <v/>
      </c>
    </row>
    <row r="109" ht="34" customHeight="1">
      <c r="A109" s="17" t="n"/>
      <c r="B109" s="17" t="n"/>
      <c r="C109" s="18" t="n"/>
      <c r="D109" s="17" t="n"/>
      <c r="E109" s="18" t="n"/>
      <c r="F109" s="18" t="n"/>
      <c r="G109" s="18" t="n"/>
      <c r="H109" s="18" t="n"/>
      <c r="I109" s="17" t="n"/>
      <c r="J109" s="17" t="n"/>
      <c r="K109" s="17" t="n"/>
      <c r="L109" s="17" t="n"/>
      <c r="M109" s="19" t="n"/>
      <c r="N109" s="19" t="n"/>
      <c r="O109" s="20" t="n"/>
      <c r="P109" s="18" t="n"/>
      <c r="Q109" s="17" t="n"/>
      <c r="R109" s="19" t="n"/>
      <c r="S109" s="18" t="n"/>
      <c r="T109" s="18" t="n"/>
      <c r="U109" s="21">
        <f>IF($A109="","",IF(OR($B109="",$C109="",$E109="",$F109="",$H109="",$I109="",$J109="",$K109="",$L109="",$Q109=""),"Datos incompletos",IF($Q109="Denegada","No autorizada",IF(AND($L109="Temporal",$N109&lt;&gt;"",$N109&lt;TODAY()),"Caducada",IF(AND($L109="Temporal",$N109&lt;&gt;"",$N109&gt;=TODAY(),$N109&lt;=TODAY()+'Configuración'!$B$2),"Próxima a vencer",IF(AND($M109&lt;&gt;"",$M109&gt;TODAY()),"Pendiente",IF($Q109="Autorizada",IF($P109="","Datos incompletos","Autorizada"),IF($Q109="No necesaria documentada",IF($P109="","Datos incompletos","No necesaria documentada"),"Pendiente")))))))</f>
        <v/>
      </c>
      <c r="V109" s="22">
        <f>IF($A109="","",IF($N109="","",$N109-TODAY()))</f>
        <v/>
      </c>
      <c r="W109" s="21">
        <f>IF($A109="","",IF(COUNTIF($A$6:$A$255,$A109)&gt;1,"ID duplicado",IF(OR($B109="",$C109="",$E109="",$F109="",$H109="",$I109="",$J109="",$K109="",$L109="",$Q109=""),"Campo obligatorio incompleto",IF(AND($L109="Temporal",$N109=""),"Falta fecha de fin",IF(AND($M109&lt;&gt;"",$N109&lt;&gt;"",$N109&lt;$M109),"Fechas incoherentes",IF($O109&lt;0,"Coste negativo",IF(AND(OR($Q109="Autorizada",$Q109="No necesaria documentada"),$P109=""),"Falta justificante",IF($R109&gt;TODAY(),"Fecha de revisión futura",IF($R109="","Falta fecha de revisión","OK")))))))))</f>
        <v/>
      </c>
    </row>
    <row r="110" ht="34" customHeight="1">
      <c r="A110" s="17" t="n"/>
      <c r="B110" s="17" t="n"/>
      <c r="C110" s="18" t="n"/>
      <c r="D110" s="17" t="n"/>
      <c r="E110" s="18" t="n"/>
      <c r="F110" s="18" t="n"/>
      <c r="G110" s="18" t="n"/>
      <c r="H110" s="18" t="n"/>
      <c r="I110" s="17" t="n"/>
      <c r="J110" s="17" t="n"/>
      <c r="K110" s="17" t="n"/>
      <c r="L110" s="17" t="n"/>
      <c r="M110" s="19" t="n"/>
      <c r="N110" s="19" t="n"/>
      <c r="O110" s="20" t="n"/>
      <c r="P110" s="18" t="n"/>
      <c r="Q110" s="17" t="n"/>
      <c r="R110" s="19" t="n"/>
      <c r="S110" s="18" t="n"/>
      <c r="T110" s="18" t="n"/>
      <c r="U110" s="21">
        <f>IF($A110="","",IF(OR($B110="",$C110="",$E110="",$F110="",$H110="",$I110="",$J110="",$K110="",$L110="",$Q110=""),"Datos incompletos",IF($Q110="Denegada","No autorizada",IF(AND($L110="Temporal",$N110&lt;&gt;"",$N110&lt;TODAY()),"Caducada",IF(AND($L110="Temporal",$N110&lt;&gt;"",$N110&gt;=TODAY(),$N110&lt;=TODAY()+'Configuración'!$B$2),"Próxima a vencer",IF(AND($M110&lt;&gt;"",$M110&gt;TODAY()),"Pendiente",IF($Q110="Autorizada",IF($P110="","Datos incompletos","Autorizada"),IF($Q110="No necesaria documentada",IF($P110="","Datos incompletos","No necesaria documentada"),"Pendiente")))))))</f>
        <v/>
      </c>
      <c r="V110" s="22">
        <f>IF($A110="","",IF($N110="","",$N110-TODAY()))</f>
        <v/>
      </c>
      <c r="W110" s="21">
        <f>IF($A110="","",IF(COUNTIF($A$6:$A$255,$A110)&gt;1,"ID duplicado",IF(OR($B110="",$C110="",$E110="",$F110="",$H110="",$I110="",$J110="",$K110="",$L110="",$Q110=""),"Campo obligatorio incompleto",IF(AND($L110="Temporal",$N110=""),"Falta fecha de fin",IF(AND($M110&lt;&gt;"",$N110&lt;&gt;"",$N110&lt;$M110),"Fechas incoherentes",IF($O110&lt;0,"Coste negativo",IF(AND(OR($Q110="Autorizada",$Q110="No necesaria documentada"),$P110=""),"Falta justificante",IF($R110&gt;TODAY(),"Fecha de revisión futura",IF($R110="","Falta fecha de revisión","OK")))))))))</f>
        <v/>
      </c>
    </row>
    <row r="111" ht="34" customHeight="1">
      <c r="A111" s="17" t="n"/>
      <c r="B111" s="17" t="n"/>
      <c r="C111" s="18" t="n"/>
      <c r="D111" s="17" t="n"/>
      <c r="E111" s="18" t="n"/>
      <c r="F111" s="18" t="n"/>
      <c r="G111" s="18" t="n"/>
      <c r="H111" s="18" t="n"/>
      <c r="I111" s="17" t="n"/>
      <c r="J111" s="17" t="n"/>
      <c r="K111" s="17" t="n"/>
      <c r="L111" s="17" t="n"/>
      <c r="M111" s="19" t="n"/>
      <c r="N111" s="19" t="n"/>
      <c r="O111" s="20" t="n"/>
      <c r="P111" s="18" t="n"/>
      <c r="Q111" s="17" t="n"/>
      <c r="R111" s="19" t="n"/>
      <c r="S111" s="18" t="n"/>
      <c r="T111" s="18" t="n"/>
      <c r="U111" s="21">
        <f>IF($A111="","",IF(OR($B111="",$C111="",$E111="",$F111="",$H111="",$I111="",$J111="",$K111="",$L111="",$Q111=""),"Datos incompletos",IF($Q111="Denegada","No autorizada",IF(AND($L111="Temporal",$N111&lt;&gt;"",$N111&lt;TODAY()),"Caducada",IF(AND($L111="Temporal",$N111&lt;&gt;"",$N111&gt;=TODAY(),$N111&lt;=TODAY()+'Configuración'!$B$2),"Próxima a vencer",IF(AND($M111&lt;&gt;"",$M111&gt;TODAY()),"Pendiente",IF($Q111="Autorizada",IF($P111="","Datos incompletos","Autorizada"),IF($Q111="No necesaria documentada",IF($P111="","Datos incompletos","No necesaria documentada"),"Pendiente")))))))</f>
        <v/>
      </c>
      <c r="V111" s="22">
        <f>IF($A111="","",IF($N111="","",$N111-TODAY()))</f>
        <v/>
      </c>
      <c r="W111" s="21">
        <f>IF($A111="","",IF(COUNTIF($A$6:$A$255,$A111)&gt;1,"ID duplicado",IF(OR($B111="",$C111="",$E111="",$F111="",$H111="",$I111="",$J111="",$K111="",$L111="",$Q111=""),"Campo obligatorio incompleto",IF(AND($L111="Temporal",$N111=""),"Falta fecha de fin",IF(AND($M111&lt;&gt;"",$N111&lt;&gt;"",$N111&lt;$M111),"Fechas incoherentes",IF($O111&lt;0,"Coste negativo",IF(AND(OR($Q111="Autorizada",$Q111="No necesaria documentada"),$P111=""),"Falta justificante",IF($R111&gt;TODAY(),"Fecha de revisión futura",IF($R111="","Falta fecha de revisión","OK")))))))))</f>
        <v/>
      </c>
    </row>
    <row r="112" ht="34" customHeight="1">
      <c r="A112" s="17" t="n"/>
      <c r="B112" s="17" t="n"/>
      <c r="C112" s="18" t="n"/>
      <c r="D112" s="17" t="n"/>
      <c r="E112" s="18" t="n"/>
      <c r="F112" s="18" t="n"/>
      <c r="G112" s="18" t="n"/>
      <c r="H112" s="18" t="n"/>
      <c r="I112" s="17" t="n"/>
      <c r="J112" s="17" t="n"/>
      <c r="K112" s="17" t="n"/>
      <c r="L112" s="17" t="n"/>
      <c r="M112" s="19" t="n"/>
      <c r="N112" s="19" t="n"/>
      <c r="O112" s="20" t="n"/>
      <c r="P112" s="18" t="n"/>
      <c r="Q112" s="17" t="n"/>
      <c r="R112" s="19" t="n"/>
      <c r="S112" s="18" t="n"/>
      <c r="T112" s="18" t="n"/>
      <c r="U112" s="21">
        <f>IF($A112="","",IF(OR($B112="",$C112="",$E112="",$F112="",$H112="",$I112="",$J112="",$K112="",$L112="",$Q112=""),"Datos incompletos",IF($Q112="Denegada","No autorizada",IF(AND($L112="Temporal",$N112&lt;&gt;"",$N112&lt;TODAY()),"Caducada",IF(AND($L112="Temporal",$N112&lt;&gt;"",$N112&gt;=TODAY(),$N112&lt;=TODAY()+'Configuración'!$B$2),"Próxima a vencer",IF(AND($M112&lt;&gt;"",$M112&gt;TODAY()),"Pendiente",IF($Q112="Autorizada",IF($P112="","Datos incompletos","Autorizada"),IF($Q112="No necesaria documentada",IF($P112="","Datos incompletos","No necesaria documentada"),"Pendiente")))))))</f>
        <v/>
      </c>
      <c r="V112" s="22">
        <f>IF($A112="","",IF($N112="","",$N112-TODAY()))</f>
        <v/>
      </c>
      <c r="W112" s="21">
        <f>IF($A112="","",IF(COUNTIF($A$6:$A$255,$A112)&gt;1,"ID duplicado",IF(OR($B112="",$C112="",$E112="",$F112="",$H112="",$I112="",$J112="",$K112="",$L112="",$Q112=""),"Campo obligatorio incompleto",IF(AND($L112="Temporal",$N112=""),"Falta fecha de fin",IF(AND($M112&lt;&gt;"",$N112&lt;&gt;"",$N112&lt;$M112),"Fechas incoherentes",IF($O112&lt;0,"Coste negativo",IF(AND(OR($Q112="Autorizada",$Q112="No necesaria documentada"),$P112=""),"Falta justificante",IF($R112&gt;TODAY(),"Fecha de revisión futura",IF($R112="","Falta fecha de revisión","OK")))))))))</f>
        <v/>
      </c>
    </row>
    <row r="113" ht="34" customHeight="1">
      <c r="A113" s="17" t="n"/>
      <c r="B113" s="17" t="n"/>
      <c r="C113" s="18" t="n"/>
      <c r="D113" s="17" t="n"/>
      <c r="E113" s="18" t="n"/>
      <c r="F113" s="18" t="n"/>
      <c r="G113" s="18" t="n"/>
      <c r="H113" s="18" t="n"/>
      <c r="I113" s="17" t="n"/>
      <c r="J113" s="17" t="n"/>
      <c r="K113" s="17" t="n"/>
      <c r="L113" s="17" t="n"/>
      <c r="M113" s="19" t="n"/>
      <c r="N113" s="19" t="n"/>
      <c r="O113" s="20" t="n"/>
      <c r="P113" s="18" t="n"/>
      <c r="Q113" s="17" t="n"/>
      <c r="R113" s="19" t="n"/>
      <c r="S113" s="18" t="n"/>
      <c r="T113" s="18" t="n"/>
      <c r="U113" s="21">
        <f>IF($A113="","",IF(OR($B113="",$C113="",$E113="",$F113="",$H113="",$I113="",$J113="",$K113="",$L113="",$Q113=""),"Datos incompletos",IF($Q113="Denegada","No autorizada",IF(AND($L113="Temporal",$N113&lt;&gt;"",$N113&lt;TODAY()),"Caducada",IF(AND($L113="Temporal",$N113&lt;&gt;"",$N113&gt;=TODAY(),$N113&lt;=TODAY()+'Configuración'!$B$2),"Próxima a vencer",IF(AND($M113&lt;&gt;"",$M113&gt;TODAY()),"Pendiente",IF($Q113="Autorizada",IF($P113="","Datos incompletos","Autorizada"),IF($Q113="No necesaria documentada",IF($P113="","Datos incompletos","No necesaria documentada"),"Pendiente")))))))</f>
        <v/>
      </c>
      <c r="V113" s="22">
        <f>IF($A113="","",IF($N113="","",$N113-TODAY()))</f>
        <v/>
      </c>
      <c r="W113" s="21">
        <f>IF($A113="","",IF(COUNTIF($A$6:$A$255,$A113)&gt;1,"ID duplicado",IF(OR($B113="",$C113="",$E113="",$F113="",$H113="",$I113="",$J113="",$K113="",$L113="",$Q113=""),"Campo obligatorio incompleto",IF(AND($L113="Temporal",$N113=""),"Falta fecha de fin",IF(AND($M113&lt;&gt;"",$N113&lt;&gt;"",$N113&lt;$M113),"Fechas incoherentes",IF($O113&lt;0,"Coste negativo",IF(AND(OR($Q113="Autorizada",$Q113="No necesaria documentada"),$P113=""),"Falta justificante",IF($R113&gt;TODAY(),"Fecha de revisión futura",IF($R113="","Falta fecha de revisión","OK")))))))))</f>
        <v/>
      </c>
    </row>
    <row r="114" ht="34" customHeight="1">
      <c r="A114" s="17" t="n"/>
      <c r="B114" s="17" t="n"/>
      <c r="C114" s="18" t="n"/>
      <c r="D114" s="17" t="n"/>
      <c r="E114" s="18" t="n"/>
      <c r="F114" s="18" t="n"/>
      <c r="G114" s="18" t="n"/>
      <c r="H114" s="18" t="n"/>
      <c r="I114" s="17" t="n"/>
      <c r="J114" s="17" t="n"/>
      <c r="K114" s="17" t="n"/>
      <c r="L114" s="17" t="n"/>
      <c r="M114" s="19" t="n"/>
      <c r="N114" s="19" t="n"/>
      <c r="O114" s="20" t="n"/>
      <c r="P114" s="18" t="n"/>
      <c r="Q114" s="17" t="n"/>
      <c r="R114" s="19" t="n"/>
      <c r="S114" s="18" t="n"/>
      <c r="T114" s="18" t="n"/>
      <c r="U114" s="21">
        <f>IF($A114="","",IF(OR($B114="",$C114="",$E114="",$F114="",$H114="",$I114="",$J114="",$K114="",$L114="",$Q114=""),"Datos incompletos",IF($Q114="Denegada","No autorizada",IF(AND($L114="Temporal",$N114&lt;&gt;"",$N114&lt;TODAY()),"Caducada",IF(AND($L114="Temporal",$N114&lt;&gt;"",$N114&gt;=TODAY(),$N114&lt;=TODAY()+'Configuración'!$B$2),"Próxima a vencer",IF(AND($M114&lt;&gt;"",$M114&gt;TODAY()),"Pendiente",IF($Q114="Autorizada",IF($P114="","Datos incompletos","Autorizada"),IF($Q114="No necesaria documentada",IF($P114="","Datos incompletos","No necesaria documentada"),"Pendiente")))))))</f>
        <v/>
      </c>
      <c r="V114" s="22">
        <f>IF($A114="","",IF($N114="","",$N114-TODAY()))</f>
        <v/>
      </c>
      <c r="W114" s="21">
        <f>IF($A114="","",IF(COUNTIF($A$6:$A$255,$A114)&gt;1,"ID duplicado",IF(OR($B114="",$C114="",$E114="",$F114="",$H114="",$I114="",$J114="",$K114="",$L114="",$Q114=""),"Campo obligatorio incompleto",IF(AND($L114="Temporal",$N114=""),"Falta fecha de fin",IF(AND($M114&lt;&gt;"",$N114&lt;&gt;"",$N114&lt;$M114),"Fechas incoherentes",IF($O114&lt;0,"Coste negativo",IF(AND(OR($Q114="Autorizada",$Q114="No necesaria documentada"),$P114=""),"Falta justificante",IF($R114&gt;TODAY(),"Fecha de revisión futura",IF($R114="","Falta fecha de revisión","OK")))))))))</f>
        <v/>
      </c>
    </row>
    <row r="115" ht="34" customHeight="1">
      <c r="A115" s="17" t="n"/>
      <c r="B115" s="17" t="n"/>
      <c r="C115" s="18" t="n"/>
      <c r="D115" s="17" t="n"/>
      <c r="E115" s="18" t="n"/>
      <c r="F115" s="18" t="n"/>
      <c r="G115" s="18" t="n"/>
      <c r="H115" s="18" t="n"/>
      <c r="I115" s="17" t="n"/>
      <c r="J115" s="17" t="n"/>
      <c r="K115" s="17" t="n"/>
      <c r="L115" s="17" t="n"/>
      <c r="M115" s="19" t="n"/>
      <c r="N115" s="19" t="n"/>
      <c r="O115" s="20" t="n"/>
      <c r="P115" s="18" t="n"/>
      <c r="Q115" s="17" t="n"/>
      <c r="R115" s="19" t="n"/>
      <c r="S115" s="18" t="n"/>
      <c r="T115" s="18" t="n"/>
      <c r="U115" s="21">
        <f>IF($A115="","",IF(OR($B115="",$C115="",$E115="",$F115="",$H115="",$I115="",$J115="",$K115="",$L115="",$Q115=""),"Datos incompletos",IF($Q115="Denegada","No autorizada",IF(AND($L115="Temporal",$N115&lt;&gt;"",$N115&lt;TODAY()),"Caducada",IF(AND($L115="Temporal",$N115&lt;&gt;"",$N115&gt;=TODAY(),$N115&lt;=TODAY()+'Configuración'!$B$2),"Próxima a vencer",IF(AND($M115&lt;&gt;"",$M115&gt;TODAY()),"Pendiente",IF($Q115="Autorizada",IF($P115="","Datos incompletos","Autorizada"),IF($Q115="No necesaria documentada",IF($P115="","Datos incompletos","No necesaria documentada"),"Pendiente")))))))</f>
        <v/>
      </c>
      <c r="V115" s="22">
        <f>IF($A115="","",IF($N115="","",$N115-TODAY()))</f>
        <v/>
      </c>
      <c r="W115" s="21">
        <f>IF($A115="","",IF(COUNTIF($A$6:$A$255,$A115)&gt;1,"ID duplicado",IF(OR($B115="",$C115="",$E115="",$F115="",$H115="",$I115="",$J115="",$K115="",$L115="",$Q115=""),"Campo obligatorio incompleto",IF(AND($L115="Temporal",$N115=""),"Falta fecha de fin",IF(AND($M115&lt;&gt;"",$N115&lt;&gt;"",$N115&lt;$M115),"Fechas incoherentes",IF($O115&lt;0,"Coste negativo",IF(AND(OR($Q115="Autorizada",$Q115="No necesaria documentada"),$P115=""),"Falta justificante",IF($R115&gt;TODAY(),"Fecha de revisión futura",IF($R115="","Falta fecha de revisión","OK")))))))))</f>
        <v/>
      </c>
    </row>
    <row r="116" ht="34" customHeight="1">
      <c r="A116" s="17" t="n"/>
      <c r="B116" s="17" t="n"/>
      <c r="C116" s="18" t="n"/>
      <c r="D116" s="17" t="n"/>
      <c r="E116" s="18" t="n"/>
      <c r="F116" s="18" t="n"/>
      <c r="G116" s="18" t="n"/>
      <c r="H116" s="18" t="n"/>
      <c r="I116" s="17" t="n"/>
      <c r="J116" s="17" t="n"/>
      <c r="K116" s="17" t="n"/>
      <c r="L116" s="17" t="n"/>
      <c r="M116" s="19" t="n"/>
      <c r="N116" s="19" t="n"/>
      <c r="O116" s="20" t="n"/>
      <c r="P116" s="18" t="n"/>
      <c r="Q116" s="17" t="n"/>
      <c r="R116" s="19" t="n"/>
      <c r="S116" s="18" t="n"/>
      <c r="T116" s="18" t="n"/>
      <c r="U116" s="21">
        <f>IF($A116="","",IF(OR($B116="",$C116="",$E116="",$F116="",$H116="",$I116="",$J116="",$K116="",$L116="",$Q116=""),"Datos incompletos",IF($Q116="Denegada","No autorizada",IF(AND($L116="Temporal",$N116&lt;&gt;"",$N116&lt;TODAY()),"Caducada",IF(AND($L116="Temporal",$N116&lt;&gt;"",$N116&gt;=TODAY(),$N116&lt;=TODAY()+'Configuración'!$B$2),"Próxima a vencer",IF(AND($M116&lt;&gt;"",$M116&gt;TODAY()),"Pendiente",IF($Q116="Autorizada",IF($P116="","Datos incompletos","Autorizada"),IF($Q116="No necesaria documentada",IF($P116="","Datos incompletos","No necesaria documentada"),"Pendiente")))))))</f>
        <v/>
      </c>
      <c r="V116" s="22">
        <f>IF($A116="","",IF($N116="","",$N116-TODAY()))</f>
        <v/>
      </c>
      <c r="W116" s="21">
        <f>IF($A116="","",IF(COUNTIF($A$6:$A$255,$A116)&gt;1,"ID duplicado",IF(OR($B116="",$C116="",$E116="",$F116="",$H116="",$I116="",$J116="",$K116="",$L116="",$Q116=""),"Campo obligatorio incompleto",IF(AND($L116="Temporal",$N116=""),"Falta fecha de fin",IF(AND($M116&lt;&gt;"",$N116&lt;&gt;"",$N116&lt;$M116),"Fechas incoherentes",IF($O116&lt;0,"Coste negativo",IF(AND(OR($Q116="Autorizada",$Q116="No necesaria documentada"),$P116=""),"Falta justificante",IF($R116&gt;TODAY(),"Fecha de revisión futura",IF($R116="","Falta fecha de revisión","OK")))))))))</f>
        <v/>
      </c>
    </row>
    <row r="117" ht="34" customHeight="1">
      <c r="A117" s="17" t="n"/>
      <c r="B117" s="17" t="n"/>
      <c r="C117" s="18" t="n"/>
      <c r="D117" s="17" t="n"/>
      <c r="E117" s="18" t="n"/>
      <c r="F117" s="18" t="n"/>
      <c r="G117" s="18" t="n"/>
      <c r="H117" s="18" t="n"/>
      <c r="I117" s="17" t="n"/>
      <c r="J117" s="17" t="n"/>
      <c r="K117" s="17" t="n"/>
      <c r="L117" s="17" t="n"/>
      <c r="M117" s="19" t="n"/>
      <c r="N117" s="19" t="n"/>
      <c r="O117" s="20" t="n"/>
      <c r="P117" s="18" t="n"/>
      <c r="Q117" s="17" t="n"/>
      <c r="R117" s="19" t="n"/>
      <c r="S117" s="18" t="n"/>
      <c r="T117" s="18" t="n"/>
      <c r="U117" s="21">
        <f>IF($A117="","",IF(OR($B117="",$C117="",$E117="",$F117="",$H117="",$I117="",$J117="",$K117="",$L117="",$Q117=""),"Datos incompletos",IF($Q117="Denegada","No autorizada",IF(AND($L117="Temporal",$N117&lt;&gt;"",$N117&lt;TODAY()),"Caducada",IF(AND($L117="Temporal",$N117&lt;&gt;"",$N117&gt;=TODAY(),$N117&lt;=TODAY()+'Configuración'!$B$2),"Próxima a vencer",IF(AND($M117&lt;&gt;"",$M117&gt;TODAY()),"Pendiente",IF($Q117="Autorizada",IF($P117="","Datos incompletos","Autorizada"),IF($Q117="No necesaria documentada",IF($P117="","Datos incompletos","No necesaria documentada"),"Pendiente")))))))</f>
        <v/>
      </c>
      <c r="V117" s="22">
        <f>IF($A117="","",IF($N117="","",$N117-TODAY()))</f>
        <v/>
      </c>
      <c r="W117" s="21">
        <f>IF($A117="","",IF(COUNTIF($A$6:$A$255,$A117)&gt;1,"ID duplicado",IF(OR($B117="",$C117="",$E117="",$F117="",$H117="",$I117="",$J117="",$K117="",$L117="",$Q117=""),"Campo obligatorio incompleto",IF(AND($L117="Temporal",$N117=""),"Falta fecha de fin",IF(AND($M117&lt;&gt;"",$N117&lt;&gt;"",$N117&lt;$M117),"Fechas incoherentes",IF($O117&lt;0,"Coste negativo",IF(AND(OR($Q117="Autorizada",$Q117="No necesaria documentada"),$P117=""),"Falta justificante",IF($R117&gt;TODAY(),"Fecha de revisión futura",IF($R117="","Falta fecha de revisión","OK")))))))))</f>
        <v/>
      </c>
    </row>
    <row r="118" ht="34" customHeight="1">
      <c r="A118" s="17" t="n"/>
      <c r="B118" s="17" t="n"/>
      <c r="C118" s="18" t="n"/>
      <c r="D118" s="17" t="n"/>
      <c r="E118" s="18" t="n"/>
      <c r="F118" s="18" t="n"/>
      <c r="G118" s="18" t="n"/>
      <c r="H118" s="18" t="n"/>
      <c r="I118" s="17" t="n"/>
      <c r="J118" s="17" t="n"/>
      <c r="K118" s="17" t="n"/>
      <c r="L118" s="17" t="n"/>
      <c r="M118" s="19" t="n"/>
      <c r="N118" s="19" t="n"/>
      <c r="O118" s="20" t="n"/>
      <c r="P118" s="18" t="n"/>
      <c r="Q118" s="17" t="n"/>
      <c r="R118" s="19" t="n"/>
      <c r="S118" s="18" t="n"/>
      <c r="T118" s="18" t="n"/>
      <c r="U118" s="21">
        <f>IF($A118="","",IF(OR($B118="",$C118="",$E118="",$F118="",$H118="",$I118="",$J118="",$K118="",$L118="",$Q118=""),"Datos incompletos",IF($Q118="Denegada","No autorizada",IF(AND($L118="Temporal",$N118&lt;&gt;"",$N118&lt;TODAY()),"Caducada",IF(AND($L118="Temporal",$N118&lt;&gt;"",$N118&gt;=TODAY(),$N118&lt;=TODAY()+'Configuración'!$B$2),"Próxima a vencer",IF(AND($M118&lt;&gt;"",$M118&gt;TODAY()),"Pendiente",IF($Q118="Autorizada",IF($P118="","Datos incompletos","Autorizada"),IF($Q118="No necesaria documentada",IF($P118="","Datos incompletos","No necesaria documentada"),"Pendiente")))))))</f>
        <v/>
      </c>
      <c r="V118" s="22">
        <f>IF($A118="","",IF($N118="","",$N118-TODAY()))</f>
        <v/>
      </c>
      <c r="W118" s="21">
        <f>IF($A118="","",IF(COUNTIF($A$6:$A$255,$A118)&gt;1,"ID duplicado",IF(OR($B118="",$C118="",$E118="",$F118="",$H118="",$I118="",$J118="",$K118="",$L118="",$Q118=""),"Campo obligatorio incompleto",IF(AND($L118="Temporal",$N118=""),"Falta fecha de fin",IF(AND($M118&lt;&gt;"",$N118&lt;&gt;"",$N118&lt;$M118),"Fechas incoherentes",IF($O118&lt;0,"Coste negativo",IF(AND(OR($Q118="Autorizada",$Q118="No necesaria documentada"),$P118=""),"Falta justificante",IF($R118&gt;TODAY(),"Fecha de revisión futura",IF($R118="","Falta fecha de revisión","OK")))))))))</f>
        <v/>
      </c>
    </row>
    <row r="119" ht="34" customHeight="1">
      <c r="A119" s="17" t="n"/>
      <c r="B119" s="17" t="n"/>
      <c r="C119" s="18" t="n"/>
      <c r="D119" s="17" t="n"/>
      <c r="E119" s="18" t="n"/>
      <c r="F119" s="18" t="n"/>
      <c r="G119" s="18" t="n"/>
      <c r="H119" s="18" t="n"/>
      <c r="I119" s="17" t="n"/>
      <c r="J119" s="17" t="n"/>
      <c r="K119" s="17" t="n"/>
      <c r="L119" s="17" t="n"/>
      <c r="M119" s="19" t="n"/>
      <c r="N119" s="19" t="n"/>
      <c r="O119" s="20" t="n"/>
      <c r="P119" s="18" t="n"/>
      <c r="Q119" s="17" t="n"/>
      <c r="R119" s="19" t="n"/>
      <c r="S119" s="18" t="n"/>
      <c r="T119" s="18" t="n"/>
      <c r="U119" s="21">
        <f>IF($A119="","",IF(OR($B119="",$C119="",$E119="",$F119="",$H119="",$I119="",$J119="",$K119="",$L119="",$Q119=""),"Datos incompletos",IF($Q119="Denegada","No autorizada",IF(AND($L119="Temporal",$N119&lt;&gt;"",$N119&lt;TODAY()),"Caducada",IF(AND($L119="Temporal",$N119&lt;&gt;"",$N119&gt;=TODAY(),$N119&lt;=TODAY()+'Configuración'!$B$2),"Próxima a vencer",IF(AND($M119&lt;&gt;"",$M119&gt;TODAY()),"Pendiente",IF($Q119="Autorizada",IF($P119="","Datos incompletos","Autorizada"),IF($Q119="No necesaria documentada",IF($P119="","Datos incompletos","No necesaria documentada"),"Pendiente")))))))</f>
        <v/>
      </c>
      <c r="V119" s="22">
        <f>IF($A119="","",IF($N119="","",$N119-TODAY()))</f>
        <v/>
      </c>
      <c r="W119" s="21">
        <f>IF($A119="","",IF(COUNTIF($A$6:$A$255,$A119)&gt;1,"ID duplicado",IF(OR($B119="",$C119="",$E119="",$F119="",$H119="",$I119="",$J119="",$K119="",$L119="",$Q119=""),"Campo obligatorio incompleto",IF(AND($L119="Temporal",$N119=""),"Falta fecha de fin",IF(AND($M119&lt;&gt;"",$N119&lt;&gt;"",$N119&lt;$M119),"Fechas incoherentes",IF($O119&lt;0,"Coste negativo",IF(AND(OR($Q119="Autorizada",$Q119="No necesaria documentada"),$P119=""),"Falta justificante",IF($R119&gt;TODAY(),"Fecha de revisión futura",IF($R119="","Falta fecha de revisión","OK")))))))))</f>
        <v/>
      </c>
    </row>
    <row r="120" ht="34" customHeight="1">
      <c r="A120" s="17" t="n"/>
      <c r="B120" s="17" t="n"/>
      <c r="C120" s="18" t="n"/>
      <c r="D120" s="17" t="n"/>
      <c r="E120" s="18" t="n"/>
      <c r="F120" s="18" t="n"/>
      <c r="G120" s="18" t="n"/>
      <c r="H120" s="18" t="n"/>
      <c r="I120" s="17" t="n"/>
      <c r="J120" s="17" t="n"/>
      <c r="K120" s="17" t="n"/>
      <c r="L120" s="17" t="n"/>
      <c r="M120" s="19" t="n"/>
      <c r="N120" s="19" t="n"/>
      <c r="O120" s="20" t="n"/>
      <c r="P120" s="18" t="n"/>
      <c r="Q120" s="17" t="n"/>
      <c r="R120" s="19" t="n"/>
      <c r="S120" s="18" t="n"/>
      <c r="T120" s="18" t="n"/>
      <c r="U120" s="21">
        <f>IF($A120="","",IF(OR($B120="",$C120="",$E120="",$F120="",$H120="",$I120="",$J120="",$K120="",$L120="",$Q120=""),"Datos incompletos",IF($Q120="Denegada","No autorizada",IF(AND($L120="Temporal",$N120&lt;&gt;"",$N120&lt;TODAY()),"Caducada",IF(AND($L120="Temporal",$N120&lt;&gt;"",$N120&gt;=TODAY(),$N120&lt;=TODAY()+'Configuración'!$B$2),"Próxima a vencer",IF(AND($M120&lt;&gt;"",$M120&gt;TODAY()),"Pendiente",IF($Q120="Autorizada",IF($P120="","Datos incompletos","Autorizada"),IF($Q120="No necesaria documentada",IF($P120="","Datos incompletos","No necesaria documentada"),"Pendiente")))))))</f>
        <v/>
      </c>
      <c r="V120" s="22">
        <f>IF($A120="","",IF($N120="","",$N120-TODAY()))</f>
        <v/>
      </c>
      <c r="W120" s="21">
        <f>IF($A120="","",IF(COUNTIF($A$6:$A$255,$A120)&gt;1,"ID duplicado",IF(OR($B120="",$C120="",$E120="",$F120="",$H120="",$I120="",$J120="",$K120="",$L120="",$Q120=""),"Campo obligatorio incompleto",IF(AND($L120="Temporal",$N120=""),"Falta fecha de fin",IF(AND($M120&lt;&gt;"",$N120&lt;&gt;"",$N120&lt;$M120),"Fechas incoherentes",IF($O120&lt;0,"Coste negativo",IF(AND(OR($Q120="Autorizada",$Q120="No necesaria documentada"),$P120=""),"Falta justificante",IF($R120&gt;TODAY(),"Fecha de revisión futura",IF($R120="","Falta fecha de revisión","OK")))))))))</f>
        <v/>
      </c>
    </row>
    <row r="121" ht="34" customHeight="1">
      <c r="A121" s="17" t="n"/>
      <c r="B121" s="17" t="n"/>
      <c r="C121" s="18" t="n"/>
      <c r="D121" s="17" t="n"/>
      <c r="E121" s="18" t="n"/>
      <c r="F121" s="18" t="n"/>
      <c r="G121" s="18" t="n"/>
      <c r="H121" s="18" t="n"/>
      <c r="I121" s="17" t="n"/>
      <c r="J121" s="17" t="n"/>
      <c r="K121" s="17" t="n"/>
      <c r="L121" s="17" t="n"/>
      <c r="M121" s="19" t="n"/>
      <c r="N121" s="19" t="n"/>
      <c r="O121" s="20" t="n"/>
      <c r="P121" s="18" t="n"/>
      <c r="Q121" s="17" t="n"/>
      <c r="R121" s="19" t="n"/>
      <c r="S121" s="18" t="n"/>
      <c r="T121" s="18" t="n"/>
      <c r="U121" s="21">
        <f>IF($A121="","",IF(OR($B121="",$C121="",$E121="",$F121="",$H121="",$I121="",$J121="",$K121="",$L121="",$Q121=""),"Datos incompletos",IF($Q121="Denegada","No autorizada",IF(AND($L121="Temporal",$N121&lt;&gt;"",$N121&lt;TODAY()),"Caducada",IF(AND($L121="Temporal",$N121&lt;&gt;"",$N121&gt;=TODAY(),$N121&lt;=TODAY()+'Configuración'!$B$2),"Próxima a vencer",IF(AND($M121&lt;&gt;"",$M121&gt;TODAY()),"Pendiente",IF($Q121="Autorizada",IF($P121="","Datos incompletos","Autorizada"),IF($Q121="No necesaria documentada",IF($P121="","Datos incompletos","No necesaria documentada"),"Pendiente")))))))</f>
        <v/>
      </c>
      <c r="V121" s="22">
        <f>IF($A121="","",IF($N121="","",$N121-TODAY()))</f>
        <v/>
      </c>
      <c r="W121" s="21">
        <f>IF($A121="","",IF(COUNTIF($A$6:$A$255,$A121)&gt;1,"ID duplicado",IF(OR($B121="",$C121="",$E121="",$F121="",$H121="",$I121="",$J121="",$K121="",$L121="",$Q121=""),"Campo obligatorio incompleto",IF(AND($L121="Temporal",$N121=""),"Falta fecha de fin",IF(AND($M121&lt;&gt;"",$N121&lt;&gt;"",$N121&lt;$M121),"Fechas incoherentes",IF($O121&lt;0,"Coste negativo",IF(AND(OR($Q121="Autorizada",$Q121="No necesaria documentada"),$P121=""),"Falta justificante",IF($R121&gt;TODAY(),"Fecha de revisión futura",IF($R121="","Falta fecha de revisión","OK")))))))))</f>
        <v/>
      </c>
    </row>
    <row r="122" ht="34" customHeight="1">
      <c r="A122" s="17" t="n"/>
      <c r="B122" s="17" t="n"/>
      <c r="C122" s="18" t="n"/>
      <c r="D122" s="17" t="n"/>
      <c r="E122" s="18" t="n"/>
      <c r="F122" s="18" t="n"/>
      <c r="G122" s="18" t="n"/>
      <c r="H122" s="18" t="n"/>
      <c r="I122" s="17" t="n"/>
      <c r="J122" s="17" t="n"/>
      <c r="K122" s="17" t="n"/>
      <c r="L122" s="17" t="n"/>
      <c r="M122" s="19" t="n"/>
      <c r="N122" s="19" t="n"/>
      <c r="O122" s="20" t="n"/>
      <c r="P122" s="18" t="n"/>
      <c r="Q122" s="17" t="n"/>
      <c r="R122" s="19" t="n"/>
      <c r="S122" s="18" t="n"/>
      <c r="T122" s="18" t="n"/>
      <c r="U122" s="21">
        <f>IF($A122="","",IF(OR($B122="",$C122="",$E122="",$F122="",$H122="",$I122="",$J122="",$K122="",$L122="",$Q122=""),"Datos incompletos",IF($Q122="Denegada","No autorizada",IF(AND($L122="Temporal",$N122&lt;&gt;"",$N122&lt;TODAY()),"Caducada",IF(AND($L122="Temporal",$N122&lt;&gt;"",$N122&gt;=TODAY(),$N122&lt;=TODAY()+'Configuración'!$B$2),"Próxima a vencer",IF(AND($M122&lt;&gt;"",$M122&gt;TODAY()),"Pendiente",IF($Q122="Autorizada",IF($P122="","Datos incompletos","Autorizada"),IF($Q122="No necesaria documentada",IF($P122="","Datos incompletos","No necesaria documentada"),"Pendiente")))))))</f>
        <v/>
      </c>
      <c r="V122" s="22">
        <f>IF($A122="","",IF($N122="","",$N122-TODAY()))</f>
        <v/>
      </c>
      <c r="W122" s="21">
        <f>IF($A122="","",IF(COUNTIF($A$6:$A$255,$A122)&gt;1,"ID duplicado",IF(OR($B122="",$C122="",$E122="",$F122="",$H122="",$I122="",$J122="",$K122="",$L122="",$Q122=""),"Campo obligatorio incompleto",IF(AND($L122="Temporal",$N122=""),"Falta fecha de fin",IF(AND($M122&lt;&gt;"",$N122&lt;&gt;"",$N122&lt;$M122),"Fechas incoherentes",IF($O122&lt;0,"Coste negativo",IF(AND(OR($Q122="Autorizada",$Q122="No necesaria documentada"),$P122=""),"Falta justificante",IF($R122&gt;TODAY(),"Fecha de revisión futura",IF($R122="","Falta fecha de revisión","OK")))))))))</f>
        <v/>
      </c>
    </row>
    <row r="123" ht="34" customHeight="1">
      <c r="A123" s="17" t="n"/>
      <c r="B123" s="17" t="n"/>
      <c r="C123" s="18" t="n"/>
      <c r="D123" s="17" t="n"/>
      <c r="E123" s="18" t="n"/>
      <c r="F123" s="18" t="n"/>
      <c r="G123" s="18" t="n"/>
      <c r="H123" s="18" t="n"/>
      <c r="I123" s="17" t="n"/>
      <c r="J123" s="17" t="n"/>
      <c r="K123" s="17" t="n"/>
      <c r="L123" s="17" t="n"/>
      <c r="M123" s="19" t="n"/>
      <c r="N123" s="19" t="n"/>
      <c r="O123" s="20" t="n"/>
      <c r="P123" s="18" t="n"/>
      <c r="Q123" s="17" t="n"/>
      <c r="R123" s="19" t="n"/>
      <c r="S123" s="18" t="n"/>
      <c r="T123" s="18" t="n"/>
      <c r="U123" s="21">
        <f>IF($A123="","",IF(OR($B123="",$C123="",$E123="",$F123="",$H123="",$I123="",$J123="",$K123="",$L123="",$Q123=""),"Datos incompletos",IF($Q123="Denegada","No autorizada",IF(AND($L123="Temporal",$N123&lt;&gt;"",$N123&lt;TODAY()),"Caducada",IF(AND($L123="Temporal",$N123&lt;&gt;"",$N123&gt;=TODAY(),$N123&lt;=TODAY()+'Configuración'!$B$2),"Próxima a vencer",IF(AND($M123&lt;&gt;"",$M123&gt;TODAY()),"Pendiente",IF($Q123="Autorizada",IF($P123="","Datos incompletos","Autorizada"),IF($Q123="No necesaria documentada",IF($P123="","Datos incompletos","No necesaria documentada"),"Pendiente")))))))</f>
        <v/>
      </c>
      <c r="V123" s="22">
        <f>IF($A123="","",IF($N123="","",$N123-TODAY()))</f>
        <v/>
      </c>
      <c r="W123" s="21">
        <f>IF($A123="","",IF(COUNTIF($A$6:$A$255,$A123)&gt;1,"ID duplicado",IF(OR($B123="",$C123="",$E123="",$F123="",$H123="",$I123="",$J123="",$K123="",$L123="",$Q123=""),"Campo obligatorio incompleto",IF(AND($L123="Temporal",$N123=""),"Falta fecha de fin",IF(AND($M123&lt;&gt;"",$N123&lt;&gt;"",$N123&lt;$M123),"Fechas incoherentes",IF($O123&lt;0,"Coste negativo",IF(AND(OR($Q123="Autorizada",$Q123="No necesaria documentada"),$P123=""),"Falta justificante",IF($R123&gt;TODAY(),"Fecha de revisión futura",IF($R123="","Falta fecha de revisión","OK")))))))))</f>
        <v/>
      </c>
    </row>
    <row r="124" ht="34" customHeight="1">
      <c r="A124" s="17" t="n"/>
      <c r="B124" s="17" t="n"/>
      <c r="C124" s="18" t="n"/>
      <c r="D124" s="17" t="n"/>
      <c r="E124" s="18" t="n"/>
      <c r="F124" s="18" t="n"/>
      <c r="G124" s="18" t="n"/>
      <c r="H124" s="18" t="n"/>
      <c r="I124" s="17" t="n"/>
      <c r="J124" s="17" t="n"/>
      <c r="K124" s="17" t="n"/>
      <c r="L124" s="17" t="n"/>
      <c r="M124" s="19" t="n"/>
      <c r="N124" s="19" t="n"/>
      <c r="O124" s="20" t="n"/>
      <c r="P124" s="18" t="n"/>
      <c r="Q124" s="17" t="n"/>
      <c r="R124" s="19" t="n"/>
      <c r="S124" s="18" t="n"/>
      <c r="T124" s="18" t="n"/>
      <c r="U124" s="21">
        <f>IF($A124="","",IF(OR($B124="",$C124="",$E124="",$F124="",$H124="",$I124="",$J124="",$K124="",$L124="",$Q124=""),"Datos incompletos",IF($Q124="Denegada","No autorizada",IF(AND($L124="Temporal",$N124&lt;&gt;"",$N124&lt;TODAY()),"Caducada",IF(AND($L124="Temporal",$N124&lt;&gt;"",$N124&gt;=TODAY(),$N124&lt;=TODAY()+'Configuración'!$B$2),"Próxima a vencer",IF(AND($M124&lt;&gt;"",$M124&gt;TODAY()),"Pendiente",IF($Q124="Autorizada",IF($P124="","Datos incompletos","Autorizada"),IF($Q124="No necesaria documentada",IF($P124="","Datos incompletos","No necesaria documentada"),"Pendiente")))))))</f>
        <v/>
      </c>
      <c r="V124" s="22">
        <f>IF($A124="","",IF($N124="","",$N124-TODAY()))</f>
        <v/>
      </c>
      <c r="W124" s="21">
        <f>IF($A124="","",IF(COUNTIF($A$6:$A$255,$A124)&gt;1,"ID duplicado",IF(OR($B124="",$C124="",$E124="",$F124="",$H124="",$I124="",$J124="",$K124="",$L124="",$Q124=""),"Campo obligatorio incompleto",IF(AND($L124="Temporal",$N124=""),"Falta fecha de fin",IF(AND($M124&lt;&gt;"",$N124&lt;&gt;"",$N124&lt;$M124),"Fechas incoherentes",IF($O124&lt;0,"Coste negativo",IF(AND(OR($Q124="Autorizada",$Q124="No necesaria documentada"),$P124=""),"Falta justificante",IF($R124&gt;TODAY(),"Fecha de revisión futura",IF($R124="","Falta fecha de revisión","OK")))))))))</f>
        <v/>
      </c>
    </row>
    <row r="125" ht="34" customHeight="1">
      <c r="A125" s="17" t="n"/>
      <c r="B125" s="17" t="n"/>
      <c r="C125" s="18" t="n"/>
      <c r="D125" s="17" t="n"/>
      <c r="E125" s="18" t="n"/>
      <c r="F125" s="18" t="n"/>
      <c r="G125" s="18" t="n"/>
      <c r="H125" s="18" t="n"/>
      <c r="I125" s="17" t="n"/>
      <c r="J125" s="17" t="n"/>
      <c r="K125" s="17" t="n"/>
      <c r="L125" s="17" t="n"/>
      <c r="M125" s="19" t="n"/>
      <c r="N125" s="19" t="n"/>
      <c r="O125" s="20" t="n"/>
      <c r="P125" s="18" t="n"/>
      <c r="Q125" s="17" t="n"/>
      <c r="R125" s="19" t="n"/>
      <c r="S125" s="18" t="n"/>
      <c r="T125" s="18" t="n"/>
      <c r="U125" s="21">
        <f>IF($A125="","",IF(OR($B125="",$C125="",$E125="",$F125="",$H125="",$I125="",$J125="",$K125="",$L125="",$Q125=""),"Datos incompletos",IF($Q125="Denegada","No autorizada",IF(AND($L125="Temporal",$N125&lt;&gt;"",$N125&lt;TODAY()),"Caducada",IF(AND($L125="Temporal",$N125&lt;&gt;"",$N125&gt;=TODAY(),$N125&lt;=TODAY()+'Configuración'!$B$2),"Próxima a vencer",IF(AND($M125&lt;&gt;"",$M125&gt;TODAY()),"Pendiente",IF($Q125="Autorizada",IF($P125="","Datos incompletos","Autorizada"),IF($Q125="No necesaria documentada",IF($P125="","Datos incompletos","No necesaria documentada"),"Pendiente")))))))</f>
        <v/>
      </c>
      <c r="V125" s="22">
        <f>IF($A125="","",IF($N125="","",$N125-TODAY()))</f>
        <v/>
      </c>
      <c r="W125" s="21">
        <f>IF($A125="","",IF(COUNTIF($A$6:$A$255,$A125)&gt;1,"ID duplicado",IF(OR($B125="",$C125="",$E125="",$F125="",$H125="",$I125="",$J125="",$K125="",$L125="",$Q125=""),"Campo obligatorio incompleto",IF(AND($L125="Temporal",$N125=""),"Falta fecha de fin",IF(AND($M125&lt;&gt;"",$N125&lt;&gt;"",$N125&lt;$M125),"Fechas incoherentes",IF($O125&lt;0,"Coste negativo",IF(AND(OR($Q125="Autorizada",$Q125="No necesaria documentada"),$P125=""),"Falta justificante",IF($R125&gt;TODAY(),"Fecha de revisión futura",IF($R125="","Falta fecha de revisión","OK")))))))))</f>
        <v/>
      </c>
    </row>
    <row r="126" ht="34" customHeight="1">
      <c r="A126" s="17" t="n"/>
      <c r="B126" s="17" t="n"/>
      <c r="C126" s="18" t="n"/>
      <c r="D126" s="17" t="n"/>
      <c r="E126" s="18" t="n"/>
      <c r="F126" s="18" t="n"/>
      <c r="G126" s="18" t="n"/>
      <c r="H126" s="18" t="n"/>
      <c r="I126" s="17" t="n"/>
      <c r="J126" s="17" t="n"/>
      <c r="K126" s="17" t="n"/>
      <c r="L126" s="17" t="n"/>
      <c r="M126" s="19" t="n"/>
      <c r="N126" s="19" t="n"/>
      <c r="O126" s="20" t="n"/>
      <c r="P126" s="18" t="n"/>
      <c r="Q126" s="17" t="n"/>
      <c r="R126" s="19" t="n"/>
      <c r="S126" s="18" t="n"/>
      <c r="T126" s="18" t="n"/>
      <c r="U126" s="21">
        <f>IF($A126="","",IF(OR($B126="",$C126="",$E126="",$F126="",$H126="",$I126="",$J126="",$K126="",$L126="",$Q126=""),"Datos incompletos",IF($Q126="Denegada","No autorizada",IF(AND($L126="Temporal",$N126&lt;&gt;"",$N126&lt;TODAY()),"Caducada",IF(AND($L126="Temporal",$N126&lt;&gt;"",$N126&gt;=TODAY(),$N126&lt;=TODAY()+'Configuración'!$B$2),"Próxima a vencer",IF(AND($M126&lt;&gt;"",$M126&gt;TODAY()),"Pendiente",IF($Q126="Autorizada",IF($P126="","Datos incompletos","Autorizada"),IF($Q126="No necesaria documentada",IF($P126="","Datos incompletos","No necesaria documentada"),"Pendiente")))))))</f>
        <v/>
      </c>
      <c r="V126" s="22">
        <f>IF($A126="","",IF($N126="","",$N126-TODAY()))</f>
        <v/>
      </c>
      <c r="W126" s="21">
        <f>IF($A126="","",IF(COUNTIF($A$6:$A$255,$A126)&gt;1,"ID duplicado",IF(OR($B126="",$C126="",$E126="",$F126="",$H126="",$I126="",$J126="",$K126="",$L126="",$Q126=""),"Campo obligatorio incompleto",IF(AND($L126="Temporal",$N126=""),"Falta fecha de fin",IF(AND($M126&lt;&gt;"",$N126&lt;&gt;"",$N126&lt;$M126),"Fechas incoherentes",IF($O126&lt;0,"Coste negativo",IF(AND(OR($Q126="Autorizada",$Q126="No necesaria documentada"),$P126=""),"Falta justificante",IF($R126&gt;TODAY(),"Fecha de revisión futura",IF($R126="","Falta fecha de revisión","OK")))))))))</f>
        <v/>
      </c>
    </row>
    <row r="127" ht="34" customHeight="1">
      <c r="A127" s="17" t="n"/>
      <c r="B127" s="17" t="n"/>
      <c r="C127" s="18" t="n"/>
      <c r="D127" s="17" t="n"/>
      <c r="E127" s="18" t="n"/>
      <c r="F127" s="18" t="n"/>
      <c r="G127" s="18" t="n"/>
      <c r="H127" s="18" t="n"/>
      <c r="I127" s="17" t="n"/>
      <c r="J127" s="17" t="n"/>
      <c r="K127" s="17" t="n"/>
      <c r="L127" s="17" t="n"/>
      <c r="M127" s="19" t="n"/>
      <c r="N127" s="19" t="n"/>
      <c r="O127" s="20" t="n"/>
      <c r="P127" s="18" t="n"/>
      <c r="Q127" s="17" t="n"/>
      <c r="R127" s="19" t="n"/>
      <c r="S127" s="18" t="n"/>
      <c r="T127" s="18" t="n"/>
      <c r="U127" s="21">
        <f>IF($A127="","",IF(OR($B127="",$C127="",$E127="",$F127="",$H127="",$I127="",$J127="",$K127="",$L127="",$Q127=""),"Datos incompletos",IF($Q127="Denegada","No autorizada",IF(AND($L127="Temporal",$N127&lt;&gt;"",$N127&lt;TODAY()),"Caducada",IF(AND($L127="Temporal",$N127&lt;&gt;"",$N127&gt;=TODAY(),$N127&lt;=TODAY()+'Configuración'!$B$2),"Próxima a vencer",IF(AND($M127&lt;&gt;"",$M127&gt;TODAY()),"Pendiente",IF($Q127="Autorizada",IF($P127="","Datos incompletos","Autorizada"),IF($Q127="No necesaria documentada",IF($P127="","Datos incompletos","No necesaria documentada"),"Pendiente")))))))</f>
        <v/>
      </c>
      <c r="V127" s="22">
        <f>IF($A127="","",IF($N127="","",$N127-TODAY()))</f>
        <v/>
      </c>
      <c r="W127" s="21">
        <f>IF($A127="","",IF(COUNTIF($A$6:$A$255,$A127)&gt;1,"ID duplicado",IF(OR($B127="",$C127="",$E127="",$F127="",$H127="",$I127="",$J127="",$K127="",$L127="",$Q127=""),"Campo obligatorio incompleto",IF(AND($L127="Temporal",$N127=""),"Falta fecha de fin",IF(AND($M127&lt;&gt;"",$N127&lt;&gt;"",$N127&lt;$M127),"Fechas incoherentes",IF($O127&lt;0,"Coste negativo",IF(AND(OR($Q127="Autorizada",$Q127="No necesaria documentada"),$P127=""),"Falta justificante",IF($R127&gt;TODAY(),"Fecha de revisión futura",IF($R127="","Falta fecha de revisión","OK")))))))))</f>
        <v/>
      </c>
    </row>
    <row r="128" ht="34" customHeight="1">
      <c r="A128" s="17" t="n"/>
      <c r="B128" s="17" t="n"/>
      <c r="C128" s="18" t="n"/>
      <c r="D128" s="17" t="n"/>
      <c r="E128" s="18" t="n"/>
      <c r="F128" s="18" t="n"/>
      <c r="G128" s="18" t="n"/>
      <c r="H128" s="18" t="n"/>
      <c r="I128" s="17" t="n"/>
      <c r="J128" s="17" t="n"/>
      <c r="K128" s="17" t="n"/>
      <c r="L128" s="17" t="n"/>
      <c r="M128" s="19" t="n"/>
      <c r="N128" s="19" t="n"/>
      <c r="O128" s="20" t="n"/>
      <c r="P128" s="18" t="n"/>
      <c r="Q128" s="17" t="n"/>
      <c r="R128" s="19" t="n"/>
      <c r="S128" s="18" t="n"/>
      <c r="T128" s="18" t="n"/>
      <c r="U128" s="21">
        <f>IF($A128="","",IF(OR($B128="",$C128="",$E128="",$F128="",$H128="",$I128="",$J128="",$K128="",$L128="",$Q128=""),"Datos incompletos",IF($Q128="Denegada","No autorizada",IF(AND($L128="Temporal",$N128&lt;&gt;"",$N128&lt;TODAY()),"Caducada",IF(AND($L128="Temporal",$N128&lt;&gt;"",$N128&gt;=TODAY(),$N128&lt;=TODAY()+'Configuración'!$B$2),"Próxima a vencer",IF(AND($M128&lt;&gt;"",$M128&gt;TODAY()),"Pendiente",IF($Q128="Autorizada",IF($P128="","Datos incompletos","Autorizada"),IF($Q128="No necesaria documentada",IF($P128="","Datos incompletos","No necesaria documentada"),"Pendiente")))))))</f>
        <v/>
      </c>
      <c r="V128" s="22">
        <f>IF($A128="","",IF($N128="","",$N128-TODAY()))</f>
        <v/>
      </c>
      <c r="W128" s="21">
        <f>IF($A128="","",IF(COUNTIF($A$6:$A$255,$A128)&gt;1,"ID duplicado",IF(OR($B128="",$C128="",$E128="",$F128="",$H128="",$I128="",$J128="",$K128="",$L128="",$Q128=""),"Campo obligatorio incompleto",IF(AND($L128="Temporal",$N128=""),"Falta fecha de fin",IF(AND($M128&lt;&gt;"",$N128&lt;&gt;"",$N128&lt;$M128),"Fechas incoherentes",IF($O128&lt;0,"Coste negativo",IF(AND(OR($Q128="Autorizada",$Q128="No necesaria documentada"),$P128=""),"Falta justificante",IF($R128&gt;TODAY(),"Fecha de revisión futura",IF($R128="","Falta fecha de revisión","OK")))))))))</f>
        <v/>
      </c>
    </row>
    <row r="129" ht="34" customHeight="1">
      <c r="A129" s="17" t="n"/>
      <c r="B129" s="17" t="n"/>
      <c r="C129" s="18" t="n"/>
      <c r="D129" s="17" t="n"/>
      <c r="E129" s="18" t="n"/>
      <c r="F129" s="18" t="n"/>
      <c r="G129" s="18" t="n"/>
      <c r="H129" s="18" t="n"/>
      <c r="I129" s="17" t="n"/>
      <c r="J129" s="17" t="n"/>
      <c r="K129" s="17" t="n"/>
      <c r="L129" s="17" t="n"/>
      <c r="M129" s="19" t="n"/>
      <c r="N129" s="19" t="n"/>
      <c r="O129" s="20" t="n"/>
      <c r="P129" s="18" t="n"/>
      <c r="Q129" s="17" t="n"/>
      <c r="R129" s="19" t="n"/>
      <c r="S129" s="18" t="n"/>
      <c r="T129" s="18" t="n"/>
      <c r="U129" s="21">
        <f>IF($A129="","",IF(OR($B129="",$C129="",$E129="",$F129="",$H129="",$I129="",$J129="",$K129="",$L129="",$Q129=""),"Datos incompletos",IF($Q129="Denegada","No autorizada",IF(AND($L129="Temporal",$N129&lt;&gt;"",$N129&lt;TODAY()),"Caducada",IF(AND($L129="Temporal",$N129&lt;&gt;"",$N129&gt;=TODAY(),$N129&lt;=TODAY()+'Configuración'!$B$2),"Próxima a vencer",IF(AND($M129&lt;&gt;"",$M129&gt;TODAY()),"Pendiente",IF($Q129="Autorizada",IF($P129="","Datos incompletos","Autorizada"),IF($Q129="No necesaria documentada",IF($P129="","Datos incompletos","No necesaria documentada"),"Pendiente")))))))</f>
        <v/>
      </c>
      <c r="V129" s="22">
        <f>IF($A129="","",IF($N129="","",$N129-TODAY()))</f>
        <v/>
      </c>
      <c r="W129" s="21">
        <f>IF($A129="","",IF(COUNTIF($A$6:$A$255,$A129)&gt;1,"ID duplicado",IF(OR($B129="",$C129="",$E129="",$F129="",$H129="",$I129="",$J129="",$K129="",$L129="",$Q129=""),"Campo obligatorio incompleto",IF(AND($L129="Temporal",$N129=""),"Falta fecha de fin",IF(AND($M129&lt;&gt;"",$N129&lt;&gt;"",$N129&lt;$M129),"Fechas incoherentes",IF($O129&lt;0,"Coste negativo",IF(AND(OR($Q129="Autorizada",$Q129="No necesaria documentada"),$P129=""),"Falta justificante",IF($R129&gt;TODAY(),"Fecha de revisión futura",IF($R129="","Falta fecha de revisión","OK")))))))))</f>
        <v/>
      </c>
    </row>
    <row r="130" ht="34" customHeight="1">
      <c r="A130" s="17" t="n"/>
      <c r="B130" s="17" t="n"/>
      <c r="C130" s="18" t="n"/>
      <c r="D130" s="17" t="n"/>
      <c r="E130" s="18" t="n"/>
      <c r="F130" s="18" t="n"/>
      <c r="G130" s="18" t="n"/>
      <c r="H130" s="18" t="n"/>
      <c r="I130" s="17" t="n"/>
      <c r="J130" s="17" t="n"/>
      <c r="K130" s="17" t="n"/>
      <c r="L130" s="17" t="n"/>
      <c r="M130" s="19" t="n"/>
      <c r="N130" s="19" t="n"/>
      <c r="O130" s="20" t="n"/>
      <c r="P130" s="18" t="n"/>
      <c r="Q130" s="17" t="n"/>
      <c r="R130" s="19" t="n"/>
      <c r="S130" s="18" t="n"/>
      <c r="T130" s="18" t="n"/>
      <c r="U130" s="21">
        <f>IF($A130="","",IF(OR($B130="",$C130="",$E130="",$F130="",$H130="",$I130="",$J130="",$K130="",$L130="",$Q130=""),"Datos incompletos",IF($Q130="Denegada","No autorizada",IF(AND($L130="Temporal",$N130&lt;&gt;"",$N130&lt;TODAY()),"Caducada",IF(AND($L130="Temporal",$N130&lt;&gt;"",$N130&gt;=TODAY(),$N130&lt;=TODAY()+'Configuración'!$B$2),"Próxima a vencer",IF(AND($M130&lt;&gt;"",$M130&gt;TODAY()),"Pendiente",IF($Q130="Autorizada",IF($P130="","Datos incompletos","Autorizada"),IF($Q130="No necesaria documentada",IF($P130="","Datos incompletos","No necesaria documentada"),"Pendiente")))))))</f>
        <v/>
      </c>
      <c r="V130" s="22">
        <f>IF($A130="","",IF($N130="","",$N130-TODAY()))</f>
        <v/>
      </c>
      <c r="W130" s="21">
        <f>IF($A130="","",IF(COUNTIF($A$6:$A$255,$A130)&gt;1,"ID duplicado",IF(OR($B130="",$C130="",$E130="",$F130="",$H130="",$I130="",$J130="",$K130="",$L130="",$Q130=""),"Campo obligatorio incompleto",IF(AND($L130="Temporal",$N130=""),"Falta fecha de fin",IF(AND($M130&lt;&gt;"",$N130&lt;&gt;"",$N130&lt;$M130),"Fechas incoherentes",IF($O130&lt;0,"Coste negativo",IF(AND(OR($Q130="Autorizada",$Q130="No necesaria documentada"),$P130=""),"Falta justificante",IF($R130&gt;TODAY(),"Fecha de revisión futura",IF($R130="","Falta fecha de revisión","OK")))))))))</f>
        <v/>
      </c>
    </row>
    <row r="131" ht="34" customHeight="1">
      <c r="A131" s="17" t="n"/>
      <c r="B131" s="17" t="n"/>
      <c r="C131" s="18" t="n"/>
      <c r="D131" s="17" t="n"/>
      <c r="E131" s="18" t="n"/>
      <c r="F131" s="18" t="n"/>
      <c r="G131" s="18" t="n"/>
      <c r="H131" s="18" t="n"/>
      <c r="I131" s="17" t="n"/>
      <c r="J131" s="17" t="n"/>
      <c r="K131" s="17" t="n"/>
      <c r="L131" s="17" t="n"/>
      <c r="M131" s="19" t="n"/>
      <c r="N131" s="19" t="n"/>
      <c r="O131" s="20" t="n"/>
      <c r="P131" s="18" t="n"/>
      <c r="Q131" s="17" t="n"/>
      <c r="R131" s="19" t="n"/>
      <c r="S131" s="18" t="n"/>
      <c r="T131" s="18" t="n"/>
      <c r="U131" s="21">
        <f>IF($A131="","",IF(OR($B131="",$C131="",$E131="",$F131="",$H131="",$I131="",$J131="",$K131="",$L131="",$Q131=""),"Datos incompletos",IF($Q131="Denegada","No autorizada",IF(AND($L131="Temporal",$N131&lt;&gt;"",$N131&lt;TODAY()),"Caducada",IF(AND($L131="Temporal",$N131&lt;&gt;"",$N131&gt;=TODAY(),$N131&lt;=TODAY()+'Configuración'!$B$2),"Próxima a vencer",IF(AND($M131&lt;&gt;"",$M131&gt;TODAY()),"Pendiente",IF($Q131="Autorizada",IF($P131="","Datos incompletos","Autorizada"),IF($Q131="No necesaria documentada",IF($P131="","Datos incompletos","No necesaria documentada"),"Pendiente")))))))</f>
        <v/>
      </c>
      <c r="V131" s="22">
        <f>IF($A131="","",IF($N131="","",$N131-TODAY()))</f>
        <v/>
      </c>
      <c r="W131" s="21">
        <f>IF($A131="","",IF(COUNTIF($A$6:$A$255,$A131)&gt;1,"ID duplicado",IF(OR($B131="",$C131="",$E131="",$F131="",$H131="",$I131="",$J131="",$K131="",$L131="",$Q131=""),"Campo obligatorio incompleto",IF(AND($L131="Temporal",$N131=""),"Falta fecha de fin",IF(AND($M131&lt;&gt;"",$N131&lt;&gt;"",$N131&lt;$M131),"Fechas incoherentes",IF($O131&lt;0,"Coste negativo",IF(AND(OR($Q131="Autorizada",$Q131="No necesaria documentada"),$P131=""),"Falta justificante",IF($R131&gt;TODAY(),"Fecha de revisión futura",IF($R131="","Falta fecha de revisión","OK")))))))))</f>
        <v/>
      </c>
    </row>
    <row r="132" ht="34" customHeight="1">
      <c r="A132" s="17" t="n"/>
      <c r="B132" s="17" t="n"/>
      <c r="C132" s="18" t="n"/>
      <c r="D132" s="17" t="n"/>
      <c r="E132" s="18" t="n"/>
      <c r="F132" s="18" t="n"/>
      <c r="G132" s="18" t="n"/>
      <c r="H132" s="18" t="n"/>
      <c r="I132" s="17" t="n"/>
      <c r="J132" s="17" t="n"/>
      <c r="K132" s="17" t="n"/>
      <c r="L132" s="17" t="n"/>
      <c r="M132" s="19" t="n"/>
      <c r="N132" s="19" t="n"/>
      <c r="O132" s="20" t="n"/>
      <c r="P132" s="18" t="n"/>
      <c r="Q132" s="17" t="n"/>
      <c r="R132" s="19" t="n"/>
      <c r="S132" s="18" t="n"/>
      <c r="T132" s="18" t="n"/>
      <c r="U132" s="21">
        <f>IF($A132="","",IF(OR($B132="",$C132="",$E132="",$F132="",$H132="",$I132="",$J132="",$K132="",$L132="",$Q132=""),"Datos incompletos",IF($Q132="Denegada","No autorizada",IF(AND($L132="Temporal",$N132&lt;&gt;"",$N132&lt;TODAY()),"Caducada",IF(AND($L132="Temporal",$N132&lt;&gt;"",$N132&gt;=TODAY(),$N132&lt;=TODAY()+'Configuración'!$B$2),"Próxima a vencer",IF(AND($M132&lt;&gt;"",$M132&gt;TODAY()),"Pendiente",IF($Q132="Autorizada",IF($P132="","Datos incompletos","Autorizada"),IF($Q132="No necesaria documentada",IF($P132="","Datos incompletos","No necesaria documentada"),"Pendiente")))))))</f>
        <v/>
      </c>
      <c r="V132" s="22">
        <f>IF($A132="","",IF($N132="","",$N132-TODAY()))</f>
        <v/>
      </c>
      <c r="W132" s="21">
        <f>IF($A132="","",IF(COUNTIF($A$6:$A$255,$A132)&gt;1,"ID duplicado",IF(OR($B132="",$C132="",$E132="",$F132="",$H132="",$I132="",$J132="",$K132="",$L132="",$Q132=""),"Campo obligatorio incompleto",IF(AND($L132="Temporal",$N132=""),"Falta fecha de fin",IF(AND($M132&lt;&gt;"",$N132&lt;&gt;"",$N132&lt;$M132),"Fechas incoherentes",IF($O132&lt;0,"Coste negativo",IF(AND(OR($Q132="Autorizada",$Q132="No necesaria documentada"),$P132=""),"Falta justificante",IF($R132&gt;TODAY(),"Fecha de revisión futura",IF($R132="","Falta fecha de revisión","OK")))))))))</f>
        <v/>
      </c>
    </row>
    <row r="133" ht="34" customHeight="1">
      <c r="A133" s="17" t="n"/>
      <c r="B133" s="17" t="n"/>
      <c r="C133" s="18" t="n"/>
      <c r="D133" s="17" t="n"/>
      <c r="E133" s="18" t="n"/>
      <c r="F133" s="18" t="n"/>
      <c r="G133" s="18" t="n"/>
      <c r="H133" s="18" t="n"/>
      <c r="I133" s="17" t="n"/>
      <c r="J133" s="17" t="n"/>
      <c r="K133" s="17" t="n"/>
      <c r="L133" s="17" t="n"/>
      <c r="M133" s="19" t="n"/>
      <c r="N133" s="19" t="n"/>
      <c r="O133" s="20" t="n"/>
      <c r="P133" s="18" t="n"/>
      <c r="Q133" s="17" t="n"/>
      <c r="R133" s="19" t="n"/>
      <c r="S133" s="18" t="n"/>
      <c r="T133" s="18" t="n"/>
      <c r="U133" s="21">
        <f>IF($A133="","",IF(OR($B133="",$C133="",$E133="",$F133="",$H133="",$I133="",$J133="",$K133="",$L133="",$Q133=""),"Datos incompletos",IF($Q133="Denegada","No autorizada",IF(AND($L133="Temporal",$N133&lt;&gt;"",$N133&lt;TODAY()),"Caducada",IF(AND($L133="Temporal",$N133&lt;&gt;"",$N133&gt;=TODAY(),$N133&lt;=TODAY()+'Configuración'!$B$2),"Próxima a vencer",IF(AND($M133&lt;&gt;"",$M133&gt;TODAY()),"Pendiente",IF($Q133="Autorizada",IF($P133="","Datos incompletos","Autorizada"),IF($Q133="No necesaria documentada",IF($P133="","Datos incompletos","No necesaria documentada"),"Pendiente")))))))</f>
        <v/>
      </c>
      <c r="V133" s="22">
        <f>IF($A133="","",IF($N133="","",$N133-TODAY()))</f>
        <v/>
      </c>
      <c r="W133" s="21">
        <f>IF($A133="","",IF(COUNTIF($A$6:$A$255,$A133)&gt;1,"ID duplicado",IF(OR($B133="",$C133="",$E133="",$F133="",$H133="",$I133="",$J133="",$K133="",$L133="",$Q133=""),"Campo obligatorio incompleto",IF(AND($L133="Temporal",$N133=""),"Falta fecha de fin",IF(AND($M133&lt;&gt;"",$N133&lt;&gt;"",$N133&lt;$M133),"Fechas incoherentes",IF($O133&lt;0,"Coste negativo",IF(AND(OR($Q133="Autorizada",$Q133="No necesaria documentada"),$P133=""),"Falta justificante",IF($R133&gt;TODAY(),"Fecha de revisión futura",IF($R133="","Falta fecha de revisión","OK")))))))))</f>
        <v/>
      </c>
    </row>
    <row r="134" ht="34" customHeight="1">
      <c r="A134" s="17" t="n"/>
      <c r="B134" s="17" t="n"/>
      <c r="C134" s="18" t="n"/>
      <c r="D134" s="17" t="n"/>
      <c r="E134" s="18" t="n"/>
      <c r="F134" s="18" t="n"/>
      <c r="G134" s="18" t="n"/>
      <c r="H134" s="18" t="n"/>
      <c r="I134" s="17" t="n"/>
      <c r="J134" s="17" t="n"/>
      <c r="K134" s="17" t="n"/>
      <c r="L134" s="17" t="n"/>
      <c r="M134" s="19" t="n"/>
      <c r="N134" s="19" t="n"/>
      <c r="O134" s="20" t="n"/>
      <c r="P134" s="18" t="n"/>
      <c r="Q134" s="17" t="n"/>
      <c r="R134" s="19" t="n"/>
      <c r="S134" s="18" t="n"/>
      <c r="T134" s="18" t="n"/>
      <c r="U134" s="21">
        <f>IF($A134="","",IF(OR($B134="",$C134="",$E134="",$F134="",$H134="",$I134="",$J134="",$K134="",$L134="",$Q134=""),"Datos incompletos",IF($Q134="Denegada","No autorizada",IF(AND($L134="Temporal",$N134&lt;&gt;"",$N134&lt;TODAY()),"Caducada",IF(AND($L134="Temporal",$N134&lt;&gt;"",$N134&gt;=TODAY(),$N134&lt;=TODAY()+'Configuración'!$B$2),"Próxima a vencer",IF(AND($M134&lt;&gt;"",$M134&gt;TODAY()),"Pendiente",IF($Q134="Autorizada",IF($P134="","Datos incompletos","Autorizada"),IF($Q134="No necesaria documentada",IF($P134="","Datos incompletos","No necesaria documentada"),"Pendiente")))))))</f>
        <v/>
      </c>
      <c r="V134" s="22">
        <f>IF($A134="","",IF($N134="","",$N134-TODAY()))</f>
        <v/>
      </c>
      <c r="W134" s="21">
        <f>IF($A134="","",IF(COUNTIF($A$6:$A$255,$A134)&gt;1,"ID duplicado",IF(OR($B134="",$C134="",$E134="",$F134="",$H134="",$I134="",$J134="",$K134="",$L134="",$Q134=""),"Campo obligatorio incompleto",IF(AND($L134="Temporal",$N134=""),"Falta fecha de fin",IF(AND($M134&lt;&gt;"",$N134&lt;&gt;"",$N134&lt;$M134),"Fechas incoherentes",IF($O134&lt;0,"Coste negativo",IF(AND(OR($Q134="Autorizada",$Q134="No necesaria documentada"),$P134=""),"Falta justificante",IF($R134&gt;TODAY(),"Fecha de revisión futura",IF($R134="","Falta fecha de revisión","OK")))))))))</f>
        <v/>
      </c>
    </row>
    <row r="135" ht="34" customHeight="1">
      <c r="A135" s="17" t="n"/>
      <c r="B135" s="17" t="n"/>
      <c r="C135" s="18" t="n"/>
      <c r="D135" s="17" t="n"/>
      <c r="E135" s="18" t="n"/>
      <c r="F135" s="18" t="n"/>
      <c r="G135" s="18" t="n"/>
      <c r="H135" s="18" t="n"/>
      <c r="I135" s="17" t="n"/>
      <c r="J135" s="17" t="n"/>
      <c r="K135" s="17" t="n"/>
      <c r="L135" s="17" t="n"/>
      <c r="M135" s="19" t="n"/>
      <c r="N135" s="19" t="n"/>
      <c r="O135" s="20" t="n"/>
      <c r="P135" s="18" t="n"/>
      <c r="Q135" s="17" t="n"/>
      <c r="R135" s="19" t="n"/>
      <c r="S135" s="18" t="n"/>
      <c r="T135" s="18" t="n"/>
      <c r="U135" s="21">
        <f>IF($A135="","",IF(OR($B135="",$C135="",$E135="",$F135="",$H135="",$I135="",$J135="",$K135="",$L135="",$Q135=""),"Datos incompletos",IF($Q135="Denegada","No autorizada",IF(AND($L135="Temporal",$N135&lt;&gt;"",$N135&lt;TODAY()),"Caducada",IF(AND($L135="Temporal",$N135&lt;&gt;"",$N135&gt;=TODAY(),$N135&lt;=TODAY()+'Configuración'!$B$2),"Próxima a vencer",IF(AND($M135&lt;&gt;"",$M135&gt;TODAY()),"Pendiente",IF($Q135="Autorizada",IF($P135="","Datos incompletos","Autorizada"),IF($Q135="No necesaria documentada",IF($P135="","Datos incompletos","No necesaria documentada"),"Pendiente")))))))</f>
        <v/>
      </c>
      <c r="V135" s="22">
        <f>IF($A135="","",IF($N135="","",$N135-TODAY()))</f>
        <v/>
      </c>
      <c r="W135" s="21">
        <f>IF($A135="","",IF(COUNTIF($A$6:$A$255,$A135)&gt;1,"ID duplicado",IF(OR($B135="",$C135="",$E135="",$F135="",$H135="",$I135="",$J135="",$K135="",$L135="",$Q135=""),"Campo obligatorio incompleto",IF(AND($L135="Temporal",$N135=""),"Falta fecha de fin",IF(AND($M135&lt;&gt;"",$N135&lt;&gt;"",$N135&lt;$M135),"Fechas incoherentes",IF($O135&lt;0,"Coste negativo",IF(AND(OR($Q135="Autorizada",$Q135="No necesaria documentada"),$P135=""),"Falta justificante",IF($R135&gt;TODAY(),"Fecha de revisión futura",IF($R135="","Falta fecha de revisión","OK")))))))))</f>
        <v/>
      </c>
    </row>
    <row r="136" ht="34" customHeight="1">
      <c r="A136" s="17" t="n"/>
      <c r="B136" s="17" t="n"/>
      <c r="C136" s="18" t="n"/>
      <c r="D136" s="17" t="n"/>
      <c r="E136" s="18" t="n"/>
      <c r="F136" s="18" t="n"/>
      <c r="G136" s="18" t="n"/>
      <c r="H136" s="18" t="n"/>
      <c r="I136" s="17" t="n"/>
      <c r="J136" s="17" t="n"/>
      <c r="K136" s="17" t="n"/>
      <c r="L136" s="17" t="n"/>
      <c r="M136" s="19" t="n"/>
      <c r="N136" s="19" t="n"/>
      <c r="O136" s="20" t="n"/>
      <c r="P136" s="18" t="n"/>
      <c r="Q136" s="17" t="n"/>
      <c r="R136" s="19" t="n"/>
      <c r="S136" s="18" t="n"/>
      <c r="T136" s="18" t="n"/>
      <c r="U136" s="21">
        <f>IF($A136="","",IF(OR($B136="",$C136="",$E136="",$F136="",$H136="",$I136="",$J136="",$K136="",$L136="",$Q136=""),"Datos incompletos",IF($Q136="Denegada","No autorizada",IF(AND($L136="Temporal",$N136&lt;&gt;"",$N136&lt;TODAY()),"Caducada",IF(AND($L136="Temporal",$N136&lt;&gt;"",$N136&gt;=TODAY(),$N136&lt;=TODAY()+'Configuración'!$B$2),"Próxima a vencer",IF(AND($M136&lt;&gt;"",$M136&gt;TODAY()),"Pendiente",IF($Q136="Autorizada",IF($P136="","Datos incompletos","Autorizada"),IF($Q136="No necesaria documentada",IF($P136="","Datos incompletos","No necesaria documentada"),"Pendiente")))))))</f>
        <v/>
      </c>
      <c r="V136" s="22">
        <f>IF($A136="","",IF($N136="","",$N136-TODAY()))</f>
        <v/>
      </c>
      <c r="W136" s="21">
        <f>IF($A136="","",IF(COUNTIF($A$6:$A$255,$A136)&gt;1,"ID duplicado",IF(OR($B136="",$C136="",$E136="",$F136="",$H136="",$I136="",$J136="",$K136="",$L136="",$Q136=""),"Campo obligatorio incompleto",IF(AND($L136="Temporal",$N136=""),"Falta fecha de fin",IF(AND($M136&lt;&gt;"",$N136&lt;&gt;"",$N136&lt;$M136),"Fechas incoherentes",IF($O136&lt;0,"Coste negativo",IF(AND(OR($Q136="Autorizada",$Q136="No necesaria documentada"),$P136=""),"Falta justificante",IF($R136&gt;TODAY(),"Fecha de revisión futura",IF($R136="","Falta fecha de revisión","OK")))))))))</f>
        <v/>
      </c>
    </row>
    <row r="137" ht="34" customHeight="1">
      <c r="A137" s="17" t="n"/>
      <c r="B137" s="17" t="n"/>
      <c r="C137" s="18" t="n"/>
      <c r="D137" s="17" t="n"/>
      <c r="E137" s="18" t="n"/>
      <c r="F137" s="18" t="n"/>
      <c r="G137" s="18" t="n"/>
      <c r="H137" s="18" t="n"/>
      <c r="I137" s="17" t="n"/>
      <c r="J137" s="17" t="n"/>
      <c r="K137" s="17" t="n"/>
      <c r="L137" s="17" t="n"/>
      <c r="M137" s="19" t="n"/>
      <c r="N137" s="19" t="n"/>
      <c r="O137" s="20" t="n"/>
      <c r="P137" s="18" t="n"/>
      <c r="Q137" s="17" t="n"/>
      <c r="R137" s="19" t="n"/>
      <c r="S137" s="18" t="n"/>
      <c r="T137" s="18" t="n"/>
      <c r="U137" s="21">
        <f>IF($A137="","",IF(OR($B137="",$C137="",$E137="",$F137="",$H137="",$I137="",$J137="",$K137="",$L137="",$Q137=""),"Datos incompletos",IF($Q137="Denegada","No autorizada",IF(AND($L137="Temporal",$N137&lt;&gt;"",$N137&lt;TODAY()),"Caducada",IF(AND($L137="Temporal",$N137&lt;&gt;"",$N137&gt;=TODAY(),$N137&lt;=TODAY()+'Configuración'!$B$2),"Próxima a vencer",IF(AND($M137&lt;&gt;"",$M137&gt;TODAY()),"Pendiente",IF($Q137="Autorizada",IF($P137="","Datos incompletos","Autorizada"),IF($Q137="No necesaria documentada",IF($P137="","Datos incompletos","No necesaria documentada"),"Pendiente")))))))</f>
        <v/>
      </c>
      <c r="V137" s="22">
        <f>IF($A137="","",IF($N137="","",$N137-TODAY()))</f>
        <v/>
      </c>
      <c r="W137" s="21">
        <f>IF($A137="","",IF(COUNTIF($A$6:$A$255,$A137)&gt;1,"ID duplicado",IF(OR($B137="",$C137="",$E137="",$F137="",$H137="",$I137="",$J137="",$K137="",$L137="",$Q137=""),"Campo obligatorio incompleto",IF(AND($L137="Temporal",$N137=""),"Falta fecha de fin",IF(AND($M137&lt;&gt;"",$N137&lt;&gt;"",$N137&lt;$M137),"Fechas incoherentes",IF($O137&lt;0,"Coste negativo",IF(AND(OR($Q137="Autorizada",$Q137="No necesaria documentada"),$P137=""),"Falta justificante",IF($R137&gt;TODAY(),"Fecha de revisión futura",IF($R137="","Falta fecha de revisión","OK")))))))))</f>
        <v/>
      </c>
    </row>
    <row r="138" ht="34" customHeight="1">
      <c r="A138" s="17" t="n"/>
      <c r="B138" s="17" t="n"/>
      <c r="C138" s="18" t="n"/>
      <c r="D138" s="17" t="n"/>
      <c r="E138" s="18" t="n"/>
      <c r="F138" s="18" t="n"/>
      <c r="G138" s="18" t="n"/>
      <c r="H138" s="18" t="n"/>
      <c r="I138" s="17" t="n"/>
      <c r="J138" s="17" t="n"/>
      <c r="K138" s="17" t="n"/>
      <c r="L138" s="17" t="n"/>
      <c r="M138" s="19" t="n"/>
      <c r="N138" s="19" t="n"/>
      <c r="O138" s="20" t="n"/>
      <c r="P138" s="18" t="n"/>
      <c r="Q138" s="17" t="n"/>
      <c r="R138" s="19" t="n"/>
      <c r="S138" s="18" t="n"/>
      <c r="T138" s="18" t="n"/>
      <c r="U138" s="21">
        <f>IF($A138="","",IF(OR($B138="",$C138="",$E138="",$F138="",$H138="",$I138="",$J138="",$K138="",$L138="",$Q138=""),"Datos incompletos",IF($Q138="Denegada","No autorizada",IF(AND($L138="Temporal",$N138&lt;&gt;"",$N138&lt;TODAY()),"Caducada",IF(AND($L138="Temporal",$N138&lt;&gt;"",$N138&gt;=TODAY(),$N138&lt;=TODAY()+'Configuración'!$B$2),"Próxima a vencer",IF(AND($M138&lt;&gt;"",$M138&gt;TODAY()),"Pendiente",IF($Q138="Autorizada",IF($P138="","Datos incompletos","Autorizada"),IF($Q138="No necesaria documentada",IF($P138="","Datos incompletos","No necesaria documentada"),"Pendiente")))))))</f>
        <v/>
      </c>
      <c r="V138" s="22">
        <f>IF($A138="","",IF($N138="","",$N138-TODAY()))</f>
        <v/>
      </c>
      <c r="W138" s="21">
        <f>IF($A138="","",IF(COUNTIF($A$6:$A$255,$A138)&gt;1,"ID duplicado",IF(OR($B138="",$C138="",$E138="",$F138="",$H138="",$I138="",$J138="",$K138="",$L138="",$Q138=""),"Campo obligatorio incompleto",IF(AND($L138="Temporal",$N138=""),"Falta fecha de fin",IF(AND($M138&lt;&gt;"",$N138&lt;&gt;"",$N138&lt;$M138),"Fechas incoherentes",IF($O138&lt;0,"Coste negativo",IF(AND(OR($Q138="Autorizada",$Q138="No necesaria documentada"),$P138=""),"Falta justificante",IF($R138&gt;TODAY(),"Fecha de revisión futura",IF($R138="","Falta fecha de revisión","OK")))))))))</f>
        <v/>
      </c>
    </row>
    <row r="139" ht="34" customHeight="1">
      <c r="A139" s="17" t="n"/>
      <c r="B139" s="17" t="n"/>
      <c r="C139" s="18" t="n"/>
      <c r="D139" s="17" t="n"/>
      <c r="E139" s="18" t="n"/>
      <c r="F139" s="18" t="n"/>
      <c r="G139" s="18" t="n"/>
      <c r="H139" s="18" t="n"/>
      <c r="I139" s="17" t="n"/>
      <c r="J139" s="17" t="n"/>
      <c r="K139" s="17" t="n"/>
      <c r="L139" s="17" t="n"/>
      <c r="M139" s="19" t="n"/>
      <c r="N139" s="19" t="n"/>
      <c r="O139" s="20" t="n"/>
      <c r="P139" s="18" t="n"/>
      <c r="Q139" s="17" t="n"/>
      <c r="R139" s="19" t="n"/>
      <c r="S139" s="18" t="n"/>
      <c r="T139" s="18" t="n"/>
      <c r="U139" s="21">
        <f>IF($A139="","",IF(OR($B139="",$C139="",$E139="",$F139="",$H139="",$I139="",$J139="",$K139="",$L139="",$Q139=""),"Datos incompletos",IF($Q139="Denegada","No autorizada",IF(AND($L139="Temporal",$N139&lt;&gt;"",$N139&lt;TODAY()),"Caducada",IF(AND($L139="Temporal",$N139&lt;&gt;"",$N139&gt;=TODAY(),$N139&lt;=TODAY()+'Configuración'!$B$2),"Próxima a vencer",IF(AND($M139&lt;&gt;"",$M139&gt;TODAY()),"Pendiente",IF($Q139="Autorizada",IF($P139="","Datos incompletos","Autorizada"),IF($Q139="No necesaria documentada",IF($P139="","Datos incompletos","No necesaria documentada"),"Pendiente")))))))</f>
        <v/>
      </c>
      <c r="V139" s="22">
        <f>IF($A139="","",IF($N139="","",$N139-TODAY()))</f>
        <v/>
      </c>
      <c r="W139" s="21">
        <f>IF($A139="","",IF(COUNTIF($A$6:$A$255,$A139)&gt;1,"ID duplicado",IF(OR($B139="",$C139="",$E139="",$F139="",$H139="",$I139="",$J139="",$K139="",$L139="",$Q139=""),"Campo obligatorio incompleto",IF(AND($L139="Temporal",$N139=""),"Falta fecha de fin",IF(AND($M139&lt;&gt;"",$N139&lt;&gt;"",$N139&lt;$M139),"Fechas incoherentes",IF($O139&lt;0,"Coste negativo",IF(AND(OR($Q139="Autorizada",$Q139="No necesaria documentada"),$P139=""),"Falta justificante",IF($R139&gt;TODAY(),"Fecha de revisión futura",IF($R139="","Falta fecha de revisión","OK")))))))))</f>
        <v/>
      </c>
    </row>
    <row r="140" ht="34" customHeight="1">
      <c r="A140" s="17" t="n"/>
      <c r="B140" s="17" t="n"/>
      <c r="C140" s="18" t="n"/>
      <c r="D140" s="17" t="n"/>
      <c r="E140" s="18" t="n"/>
      <c r="F140" s="18" t="n"/>
      <c r="G140" s="18" t="n"/>
      <c r="H140" s="18" t="n"/>
      <c r="I140" s="17" t="n"/>
      <c r="J140" s="17" t="n"/>
      <c r="K140" s="17" t="n"/>
      <c r="L140" s="17" t="n"/>
      <c r="M140" s="19" t="n"/>
      <c r="N140" s="19" t="n"/>
      <c r="O140" s="20" t="n"/>
      <c r="P140" s="18" t="n"/>
      <c r="Q140" s="17" t="n"/>
      <c r="R140" s="19" t="n"/>
      <c r="S140" s="18" t="n"/>
      <c r="T140" s="18" t="n"/>
      <c r="U140" s="21">
        <f>IF($A140="","",IF(OR($B140="",$C140="",$E140="",$F140="",$H140="",$I140="",$J140="",$K140="",$L140="",$Q140=""),"Datos incompletos",IF($Q140="Denegada","No autorizada",IF(AND($L140="Temporal",$N140&lt;&gt;"",$N140&lt;TODAY()),"Caducada",IF(AND($L140="Temporal",$N140&lt;&gt;"",$N140&gt;=TODAY(),$N140&lt;=TODAY()+'Configuración'!$B$2),"Próxima a vencer",IF(AND($M140&lt;&gt;"",$M140&gt;TODAY()),"Pendiente",IF($Q140="Autorizada",IF($P140="","Datos incompletos","Autorizada"),IF($Q140="No necesaria documentada",IF($P140="","Datos incompletos","No necesaria documentada"),"Pendiente")))))))</f>
        <v/>
      </c>
      <c r="V140" s="22">
        <f>IF($A140="","",IF($N140="","",$N140-TODAY()))</f>
        <v/>
      </c>
      <c r="W140" s="21">
        <f>IF($A140="","",IF(COUNTIF($A$6:$A$255,$A140)&gt;1,"ID duplicado",IF(OR($B140="",$C140="",$E140="",$F140="",$H140="",$I140="",$J140="",$K140="",$L140="",$Q140=""),"Campo obligatorio incompleto",IF(AND($L140="Temporal",$N140=""),"Falta fecha de fin",IF(AND($M140&lt;&gt;"",$N140&lt;&gt;"",$N140&lt;$M140),"Fechas incoherentes",IF($O140&lt;0,"Coste negativo",IF(AND(OR($Q140="Autorizada",$Q140="No necesaria documentada"),$P140=""),"Falta justificante",IF($R140&gt;TODAY(),"Fecha de revisión futura",IF($R140="","Falta fecha de revisión","OK")))))))))</f>
        <v/>
      </c>
    </row>
    <row r="141" ht="34" customHeight="1">
      <c r="A141" s="17" t="n"/>
      <c r="B141" s="17" t="n"/>
      <c r="C141" s="18" t="n"/>
      <c r="D141" s="17" t="n"/>
      <c r="E141" s="18" t="n"/>
      <c r="F141" s="18" t="n"/>
      <c r="G141" s="18" t="n"/>
      <c r="H141" s="18" t="n"/>
      <c r="I141" s="17" t="n"/>
      <c r="J141" s="17" t="n"/>
      <c r="K141" s="17" t="n"/>
      <c r="L141" s="17" t="n"/>
      <c r="M141" s="19" t="n"/>
      <c r="N141" s="19" t="n"/>
      <c r="O141" s="20" t="n"/>
      <c r="P141" s="18" t="n"/>
      <c r="Q141" s="17" t="n"/>
      <c r="R141" s="19" t="n"/>
      <c r="S141" s="18" t="n"/>
      <c r="T141" s="18" t="n"/>
      <c r="U141" s="21">
        <f>IF($A141="","",IF(OR($B141="",$C141="",$E141="",$F141="",$H141="",$I141="",$J141="",$K141="",$L141="",$Q141=""),"Datos incompletos",IF($Q141="Denegada","No autorizada",IF(AND($L141="Temporal",$N141&lt;&gt;"",$N141&lt;TODAY()),"Caducada",IF(AND($L141="Temporal",$N141&lt;&gt;"",$N141&gt;=TODAY(),$N141&lt;=TODAY()+'Configuración'!$B$2),"Próxima a vencer",IF(AND($M141&lt;&gt;"",$M141&gt;TODAY()),"Pendiente",IF($Q141="Autorizada",IF($P141="","Datos incompletos","Autorizada"),IF($Q141="No necesaria documentada",IF($P141="","Datos incompletos","No necesaria documentada"),"Pendiente")))))))</f>
        <v/>
      </c>
      <c r="V141" s="22">
        <f>IF($A141="","",IF($N141="","",$N141-TODAY()))</f>
        <v/>
      </c>
      <c r="W141" s="21">
        <f>IF($A141="","",IF(COUNTIF($A$6:$A$255,$A141)&gt;1,"ID duplicado",IF(OR($B141="",$C141="",$E141="",$F141="",$H141="",$I141="",$J141="",$K141="",$L141="",$Q141=""),"Campo obligatorio incompleto",IF(AND($L141="Temporal",$N141=""),"Falta fecha de fin",IF(AND($M141&lt;&gt;"",$N141&lt;&gt;"",$N141&lt;$M141),"Fechas incoherentes",IF($O141&lt;0,"Coste negativo",IF(AND(OR($Q141="Autorizada",$Q141="No necesaria documentada"),$P141=""),"Falta justificante",IF($R141&gt;TODAY(),"Fecha de revisión futura",IF($R141="","Falta fecha de revisión","OK")))))))))</f>
        <v/>
      </c>
    </row>
    <row r="142" ht="34" customHeight="1">
      <c r="A142" s="17" t="n"/>
      <c r="B142" s="17" t="n"/>
      <c r="C142" s="18" t="n"/>
      <c r="D142" s="17" t="n"/>
      <c r="E142" s="18" t="n"/>
      <c r="F142" s="18" t="n"/>
      <c r="G142" s="18" t="n"/>
      <c r="H142" s="18" t="n"/>
      <c r="I142" s="17" t="n"/>
      <c r="J142" s="17" t="n"/>
      <c r="K142" s="17" t="n"/>
      <c r="L142" s="17" t="n"/>
      <c r="M142" s="19" t="n"/>
      <c r="N142" s="19" t="n"/>
      <c r="O142" s="20" t="n"/>
      <c r="P142" s="18" t="n"/>
      <c r="Q142" s="17" t="n"/>
      <c r="R142" s="19" t="n"/>
      <c r="S142" s="18" t="n"/>
      <c r="T142" s="18" t="n"/>
      <c r="U142" s="21">
        <f>IF($A142="","",IF(OR($B142="",$C142="",$E142="",$F142="",$H142="",$I142="",$J142="",$K142="",$L142="",$Q142=""),"Datos incompletos",IF($Q142="Denegada","No autorizada",IF(AND($L142="Temporal",$N142&lt;&gt;"",$N142&lt;TODAY()),"Caducada",IF(AND($L142="Temporal",$N142&lt;&gt;"",$N142&gt;=TODAY(),$N142&lt;=TODAY()+'Configuración'!$B$2),"Próxima a vencer",IF(AND($M142&lt;&gt;"",$M142&gt;TODAY()),"Pendiente",IF($Q142="Autorizada",IF($P142="","Datos incompletos","Autorizada"),IF($Q142="No necesaria documentada",IF($P142="","Datos incompletos","No necesaria documentada"),"Pendiente")))))))</f>
        <v/>
      </c>
      <c r="V142" s="22">
        <f>IF($A142="","",IF($N142="","",$N142-TODAY()))</f>
        <v/>
      </c>
      <c r="W142" s="21">
        <f>IF($A142="","",IF(COUNTIF($A$6:$A$255,$A142)&gt;1,"ID duplicado",IF(OR($B142="",$C142="",$E142="",$F142="",$H142="",$I142="",$J142="",$K142="",$L142="",$Q142=""),"Campo obligatorio incompleto",IF(AND($L142="Temporal",$N142=""),"Falta fecha de fin",IF(AND($M142&lt;&gt;"",$N142&lt;&gt;"",$N142&lt;$M142),"Fechas incoherentes",IF($O142&lt;0,"Coste negativo",IF(AND(OR($Q142="Autorizada",$Q142="No necesaria documentada"),$P142=""),"Falta justificante",IF($R142&gt;TODAY(),"Fecha de revisión futura",IF($R142="","Falta fecha de revisión","OK")))))))))</f>
        <v/>
      </c>
    </row>
    <row r="143" ht="34" customHeight="1">
      <c r="A143" s="17" t="n"/>
      <c r="B143" s="17" t="n"/>
      <c r="C143" s="18" t="n"/>
      <c r="D143" s="17" t="n"/>
      <c r="E143" s="18" t="n"/>
      <c r="F143" s="18" t="n"/>
      <c r="G143" s="18" t="n"/>
      <c r="H143" s="18" t="n"/>
      <c r="I143" s="17" t="n"/>
      <c r="J143" s="17" t="n"/>
      <c r="K143" s="17" t="n"/>
      <c r="L143" s="17" t="n"/>
      <c r="M143" s="19" t="n"/>
      <c r="N143" s="19" t="n"/>
      <c r="O143" s="20" t="n"/>
      <c r="P143" s="18" t="n"/>
      <c r="Q143" s="17" t="n"/>
      <c r="R143" s="19" t="n"/>
      <c r="S143" s="18" t="n"/>
      <c r="T143" s="18" t="n"/>
      <c r="U143" s="21">
        <f>IF($A143="","",IF(OR($B143="",$C143="",$E143="",$F143="",$H143="",$I143="",$J143="",$K143="",$L143="",$Q143=""),"Datos incompletos",IF($Q143="Denegada","No autorizada",IF(AND($L143="Temporal",$N143&lt;&gt;"",$N143&lt;TODAY()),"Caducada",IF(AND($L143="Temporal",$N143&lt;&gt;"",$N143&gt;=TODAY(),$N143&lt;=TODAY()+'Configuración'!$B$2),"Próxima a vencer",IF(AND($M143&lt;&gt;"",$M143&gt;TODAY()),"Pendiente",IF($Q143="Autorizada",IF($P143="","Datos incompletos","Autorizada"),IF($Q143="No necesaria documentada",IF($P143="","Datos incompletos","No necesaria documentada"),"Pendiente")))))))</f>
        <v/>
      </c>
      <c r="V143" s="22">
        <f>IF($A143="","",IF($N143="","",$N143-TODAY()))</f>
        <v/>
      </c>
      <c r="W143" s="21">
        <f>IF($A143="","",IF(COUNTIF($A$6:$A$255,$A143)&gt;1,"ID duplicado",IF(OR($B143="",$C143="",$E143="",$F143="",$H143="",$I143="",$J143="",$K143="",$L143="",$Q143=""),"Campo obligatorio incompleto",IF(AND($L143="Temporal",$N143=""),"Falta fecha de fin",IF(AND($M143&lt;&gt;"",$N143&lt;&gt;"",$N143&lt;$M143),"Fechas incoherentes",IF($O143&lt;0,"Coste negativo",IF(AND(OR($Q143="Autorizada",$Q143="No necesaria documentada"),$P143=""),"Falta justificante",IF($R143&gt;TODAY(),"Fecha de revisión futura",IF($R143="","Falta fecha de revisión","OK")))))))))</f>
        <v/>
      </c>
    </row>
    <row r="144" ht="34" customHeight="1">
      <c r="A144" s="17" t="n"/>
      <c r="B144" s="17" t="n"/>
      <c r="C144" s="18" t="n"/>
      <c r="D144" s="17" t="n"/>
      <c r="E144" s="18" t="n"/>
      <c r="F144" s="18" t="n"/>
      <c r="G144" s="18" t="n"/>
      <c r="H144" s="18" t="n"/>
      <c r="I144" s="17" t="n"/>
      <c r="J144" s="17" t="n"/>
      <c r="K144" s="17" t="n"/>
      <c r="L144" s="17" t="n"/>
      <c r="M144" s="19" t="n"/>
      <c r="N144" s="19" t="n"/>
      <c r="O144" s="20" t="n"/>
      <c r="P144" s="18" t="n"/>
      <c r="Q144" s="17" t="n"/>
      <c r="R144" s="19" t="n"/>
      <c r="S144" s="18" t="n"/>
      <c r="T144" s="18" t="n"/>
      <c r="U144" s="21">
        <f>IF($A144="","",IF(OR($B144="",$C144="",$E144="",$F144="",$H144="",$I144="",$J144="",$K144="",$L144="",$Q144=""),"Datos incompletos",IF($Q144="Denegada","No autorizada",IF(AND($L144="Temporal",$N144&lt;&gt;"",$N144&lt;TODAY()),"Caducada",IF(AND($L144="Temporal",$N144&lt;&gt;"",$N144&gt;=TODAY(),$N144&lt;=TODAY()+'Configuración'!$B$2),"Próxima a vencer",IF(AND($M144&lt;&gt;"",$M144&gt;TODAY()),"Pendiente",IF($Q144="Autorizada",IF($P144="","Datos incompletos","Autorizada"),IF($Q144="No necesaria documentada",IF($P144="","Datos incompletos","No necesaria documentada"),"Pendiente")))))))</f>
        <v/>
      </c>
      <c r="V144" s="22">
        <f>IF($A144="","",IF($N144="","",$N144-TODAY()))</f>
        <v/>
      </c>
      <c r="W144" s="21">
        <f>IF($A144="","",IF(COUNTIF($A$6:$A$255,$A144)&gt;1,"ID duplicado",IF(OR($B144="",$C144="",$E144="",$F144="",$H144="",$I144="",$J144="",$K144="",$L144="",$Q144=""),"Campo obligatorio incompleto",IF(AND($L144="Temporal",$N144=""),"Falta fecha de fin",IF(AND($M144&lt;&gt;"",$N144&lt;&gt;"",$N144&lt;$M144),"Fechas incoherentes",IF($O144&lt;0,"Coste negativo",IF(AND(OR($Q144="Autorizada",$Q144="No necesaria documentada"),$P144=""),"Falta justificante",IF($R144&gt;TODAY(),"Fecha de revisión futura",IF($R144="","Falta fecha de revisión","OK")))))))))</f>
        <v/>
      </c>
    </row>
    <row r="145" ht="34" customHeight="1">
      <c r="A145" s="17" t="n"/>
      <c r="B145" s="17" t="n"/>
      <c r="C145" s="18" t="n"/>
      <c r="D145" s="17" t="n"/>
      <c r="E145" s="18" t="n"/>
      <c r="F145" s="18" t="n"/>
      <c r="G145" s="18" t="n"/>
      <c r="H145" s="18" t="n"/>
      <c r="I145" s="17" t="n"/>
      <c r="J145" s="17" t="n"/>
      <c r="K145" s="17" t="n"/>
      <c r="L145" s="17" t="n"/>
      <c r="M145" s="19" t="n"/>
      <c r="N145" s="19" t="n"/>
      <c r="O145" s="20" t="n"/>
      <c r="P145" s="18" t="n"/>
      <c r="Q145" s="17" t="n"/>
      <c r="R145" s="19" t="n"/>
      <c r="S145" s="18" t="n"/>
      <c r="T145" s="18" t="n"/>
      <c r="U145" s="21">
        <f>IF($A145="","",IF(OR($B145="",$C145="",$E145="",$F145="",$H145="",$I145="",$J145="",$K145="",$L145="",$Q145=""),"Datos incompletos",IF($Q145="Denegada","No autorizada",IF(AND($L145="Temporal",$N145&lt;&gt;"",$N145&lt;TODAY()),"Caducada",IF(AND($L145="Temporal",$N145&lt;&gt;"",$N145&gt;=TODAY(),$N145&lt;=TODAY()+'Configuración'!$B$2),"Próxima a vencer",IF(AND($M145&lt;&gt;"",$M145&gt;TODAY()),"Pendiente",IF($Q145="Autorizada",IF($P145="","Datos incompletos","Autorizada"),IF($Q145="No necesaria documentada",IF($P145="","Datos incompletos","No necesaria documentada"),"Pendiente")))))))</f>
        <v/>
      </c>
      <c r="V145" s="22">
        <f>IF($A145="","",IF($N145="","",$N145-TODAY()))</f>
        <v/>
      </c>
      <c r="W145" s="21">
        <f>IF($A145="","",IF(COUNTIF($A$6:$A$255,$A145)&gt;1,"ID duplicado",IF(OR($B145="",$C145="",$E145="",$F145="",$H145="",$I145="",$J145="",$K145="",$L145="",$Q145=""),"Campo obligatorio incompleto",IF(AND($L145="Temporal",$N145=""),"Falta fecha de fin",IF(AND($M145&lt;&gt;"",$N145&lt;&gt;"",$N145&lt;$M145),"Fechas incoherentes",IF($O145&lt;0,"Coste negativo",IF(AND(OR($Q145="Autorizada",$Q145="No necesaria documentada"),$P145=""),"Falta justificante",IF($R145&gt;TODAY(),"Fecha de revisión futura",IF($R145="","Falta fecha de revisión","OK")))))))))</f>
        <v/>
      </c>
    </row>
    <row r="146" ht="34" customHeight="1">
      <c r="A146" s="17" t="n"/>
      <c r="B146" s="17" t="n"/>
      <c r="C146" s="18" t="n"/>
      <c r="D146" s="17" t="n"/>
      <c r="E146" s="18" t="n"/>
      <c r="F146" s="18" t="n"/>
      <c r="G146" s="18" t="n"/>
      <c r="H146" s="18" t="n"/>
      <c r="I146" s="17" t="n"/>
      <c r="J146" s="17" t="n"/>
      <c r="K146" s="17" t="n"/>
      <c r="L146" s="17" t="n"/>
      <c r="M146" s="19" t="n"/>
      <c r="N146" s="19" t="n"/>
      <c r="O146" s="20" t="n"/>
      <c r="P146" s="18" t="n"/>
      <c r="Q146" s="17" t="n"/>
      <c r="R146" s="19" t="n"/>
      <c r="S146" s="18" t="n"/>
      <c r="T146" s="18" t="n"/>
      <c r="U146" s="21">
        <f>IF($A146="","",IF(OR($B146="",$C146="",$E146="",$F146="",$H146="",$I146="",$J146="",$K146="",$L146="",$Q146=""),"Datos incompletos",IF($Q146="Denegada","No autorizada",IF(AND($L146="Temporal",$N146&lt;&gt;"",$N146&lt;TODAY()),"Caducada",IF(AND($L146="Temporal",$N146&lt;&gt;"",$N146&gt;=TODAY(),$N146&lt;=TODAY()+'Configuración'!$B$2),"Próxima a vencer",IF(AND($M146&lt;&gt;"",$M146&gt;TODAY()),"Pendiente",IF($Q146="Autorizada",IF($P146="","Datos incompletos","Autorizada"),IF($Q146="No necesaria documentada",IF($P146="","Datos incompletos","No necesaria documentada"),"Pendiente")))))))</f>
        <v/>
      </c>
      <c r="V146" s="22">
        <f>IF($A146="","",IF($N146="","",$N146-TODAY()))</f>
        <v/>
      </c>
      <c r="W146" s="21">
        <f>IF($A146="","",IF(COUNTIF($A$6:$A$255,$A146)&gt;1,"ID duplicado",IF(OR($B146="",$C146="",$E146="",$F146="",$H146="",$I146="",$J146="",$K146="",$L146="",$Q146=""),"Campo obligatorio incompleto",IF(AND($L146="Temporal",$N146=""),"Falta fecha de fin",IF(AND($M146&lt;&gt;"",$N146&lt;&gt;"",$N146&lt;$M146),"Fechas incoherentes",IF($O146&lt;0,"Coste negativo",IF(AND(OR($Q146="Autorizada",$Q146="No necesaria documentada"),$P146=""),"Falta justificante",IF($R146&gt;TODAY(),"Fecha de revisión futura",IF($R146="","Falta fecha de revisión","OK")))))))))</f>
        <v/>
      </c>
    </row>
    <row r="147" ht="34" customHeight="1">
      <c r="A147" s="17" t="n"/>
      <c r="B147" s="17" t="n"/>
      <c r="C147" s="18" t="n"/>
      <c r="D147" s="17" t="n"/>
      <c r="E147" s="18" t="n"/>
      <c r="F147" s="18" t="n"/>
      <c r="G147" s="18" t="n"/>
      <c r="H147" s="18" t="n"/>
      <c r="I147" s="17" t="n"/>
      <c r="J147" s="17" t="n"/>
      <c r="K147" s="17" t="n"/>
      <c r="L147" s="17" t="n"/>
      <c r="M147" s="19" t="n"/>
      <c r="N147" s="19" t="n"/>
      <c r="O147" s="20" t="n"/>
      <c r="P147" s="18" t="n"/>
      <c r="Q147" s="17" t="n"/>
      <c r="R147" s="19" t="n"/>
      <c r="S147" s="18" t="n"/>
      <c r="T147" s="18" t="n"/>
      <c r="U147" s="21">
        <f>IF($A147="","",IF(OR($B147="",$C147="",$E147="",$F147="",$H147="",$I147="",$J147="",$K147="",$L147="",$Q147=""),"Datos incompletos",IF($Q147="Denegada","No autorizada",IF(AND($L147="Temporal",$N147&lt;&gt;"",$N147&lt;TODAY()),"Caducada",IF(AND($L147="Temporal",$N147&lt;&gt;"",$N147&gt;=TODAY(),$N147&lt;=TODAY()+'Configuración'!$B$2),"Próxima a vencer",IF(AND($M147&lt;&gt;"",$M147&gt;TODAY()),"Pendiente",IF($Q147="Autorizada",IF($P147="","Datos incompletos","Autorizada"),IF($Q147="No necesaria documentada",IF($P147="","Datos incompletos","No necesaria documentada"),"Pendiente")))))))</f>
        <v/>
      </c>
      <c r="V147" s="22">
        <f>IF($A147="","",IF($N147="","",$N147-TODAY()))</f>
        <v/>
      </c>
      <c r="W147" s="21">
        <f>IF($A147="","",IF(COUNTIF($A$6:$A$255,$A147)&gt;1,"ID duplicado",IF(OR($B147="",$C147="",$E147="",$F147="",$H147="",$I147="",$J147="",$K147="",$L147="",$Q147=""),"Campo obligatorio incompleto",IF(AND($L147="Temporal",$N147=""),"Falta fecha de fin",IF(AND($M147&lt;&gt;"",$N147&lt;&gt;"",$N147&lt;$M147),"Fechas incoherentes",IF($O147&lt;0,"Coste negativo",IF(AND(OR($Q147="Autorizada",$Q147="No necesaria documentada"),$P147=""),"Falta justificante",IF($R147&gt;TODAY(),"Fecha de revisión futura",IF($R147="","Falta fecha de revisión","OK")))))))))</f>
        <v/>
      </c>
    </row>
    <row r="148" ht="34" customHeight="1">
      <c r="A148" s="17" t="n"/>
      <c r="B148" s="17" t="n"/>
      <c r="C148" s="18" t="n"/>
      <c r="D148" s="17" t="n"/>
      <c r="E148" s="18" t="n"/>
      <c r="F148" s="18" t="n"/>
      <c r="G148" s="18" t="n"/>
      <c r="H148" s="18" t="n"/>
      <c r="I148" s="17" t="n"/>
      <c r="J148" s="17" t="n"/>
      <c r="K148" s="17" t="n"/>
      <c r="L148" s="17" t="n"/>
      <c r="M148" s="19" t="n"/>
      <c r="N148" s="19" t="n"/>
      <c r="O148" s="20" t="n"/>
      <c r="P148" s="18" t="n"/>
      <c r="Q148" s="17" t="n"/>
      <c r="R148" s="19" t="n"/>
      <c r="S148" s="18" t="n"/>
      <c r="T148" s="18" t="n"/>
      <c r="U148" s="21">
        <f>IF($A148="","",IF(OR($B148="",$C148="",$E148="",$F148="",$H148="",$I148="",$J148="",$K148="",$L148="",$Q148=""),"Datos incompletos",IF($Q148="Denegada","No autorizada",IF(AND($L148="Temporal",$N148&lt;&gt;"",$N148&lt;TODAY()),"Caducada",IF(AND($L148="Temporal",$N148&lt;&gt;"",$N148&gt;=TODAY(),$N148&lt;=TODAY()+'Configuración'!$B$2),"Próxima a vencer",IF(AND($M148&lt;&gt;"",$M148&gt;TODAY()),"Pendiente",IF($Q148="Autorizada",IF($P148="","Datos incompletos","Autorizada"),IF($Q148="No necesaria documentada",IF($P148="","Datos incompletos","No necesaria documentada"),"Pendiente")))))))</f>
        <v/>
      </c>
      <c r="V148" s="22">
        <f>IF($A148="","",IF($N148="","",$N148-TODAY()))</f>
        <v/>
      </c>
      <c r="W148" s="21">
        <f>IF($A148="","",IF(COUNTIF($A$6:$A$255,$A148)&gt;1,"ID duplicado",IF(OR($B148="",$C148="",$E148="",$F148="",$H148="",$I148="",$J148="",$K148="",$L148="",$Q148=""),"Campo obligatorio incompleto",IF(AND($L148="Temporal",$N148=""),"Falta fecha de fin",IF(AND($M148&lt;&gt;"",$N148&lt;&gt;"",$N148&lt;$M148),"Fechas incoherentes",IF($O148&lt;0,"Coste negativo",IF(AND(OR($Q148="Autorizada",$Q148="No necesaria documentada"),$P148=""),"Falta justificante",IF($R148&gt;TODAY(),"Fecha de revisión futura",IF($R148="","Falta fecha de revisión","OK")))))))))</f>
        <v/>
      </c>
    </row>
    <row r="149" ht="34" customHeight="1">
      <c r="A149" s="17" t="n"/>
      <c r="B149" s="17" t="n"/>
      <c r="C149" s="18" t="n"/>
      <c r="D149" s="17" t="n"/>
      <c r="E149" s="18" t="n"/>
      <c r="F149" s="18" t="n"/>
      <c r="G149" s="18" t="n"/>
      <c r="H149" s="18" t="n"/>
      <c r="I149" s="17" t="n"/>
      <c r="J149" s="17" t="n"/>
      <c r="K149" s="17" t="n"/>
      <c r="L149" s="17" t="n"/>
      <c r="M149" s="19" t="n"/>
      <c r="N149" s="19" t="n"/>
      <c r="O149" s="20" t="n"/>
      <c r="P149" s="18" t="n"/>
      <c r="Q149" s="17" t="n"/>
      <c r="R149" s="19" t="n"/>
      <c r="S149" s="18" t="n"/>
      <c r="T149" s="18" t="n"/>
      <c r="U149" s="21">
        <f>IF($A149="","",IF(OR($B149="",$C149="",$E149="",$F149="",$H149="",$I149="",$J149="",$K149="",$L149="",$Q149=""),"Datos incompletos",IF($Q149="Denegada","No autorizada",IF(AND($L149="Temporal",$N149&lt;&gt;"",$N149&lt;TODAY()),"Caducada",IF(AND($L149="Temporal",$N149&lt;&gt;"",$N149&gt;=TODAY(),$N149&lt;=TODAY()+'Configuración'!$B$2),"Próxima a vencer",IF(AND($M149&lt;&gt;"",$M149&gt;TODAY()),"Pendiente",IF($Q149="Autorizada",IF($P149="","Datos incompletos","Autorizada"),IF($Q149="No necesaria documentada",IF($P149="","Datos incompletos","No necesaria documentada"),"Pendiente")))))))</f>
        <v/>
      </c>
      <c r="V149" s="22">
        <f>IF($A149="","",IF($N149="","",$N149-TODAY()))</f>
        <v/>
      </c>
      <c r="W149" s="21">
        <f>IF($A149="","",IF(COUNTIF($A$6:$A$255,$A149)&gt;1,"ID duplicado",IF(OR($B149="",$C149="",$E149="",$F149="",$H149="",$I149="",$J149="",$K149="",$L149="",$Q149=""),"Campo obligatorio incompleto",IF(AND($L149="Temporal",$N149=""),"Falta fecha de fin",IF(AND($M149&lt;&gt;"",$N149&lt;&gt;"",$N149&lt;$M149),"Fechas incoherentes",IF($O149&lt;0,"Coste negativo",IF(AND(OR($Q149="Autorizada",$Q149="No necesaria documentada"),$P149=""),"Falta justificante",IF($R149&gt;TODAY(),"Fecha de revisión futura",IF($R149="","Falta fecha de revisión","OK")))))))))</f>
        <v/>
      </c>
    </row>
    <row r="150" ht="34" customHeight="1">
      <c r="A150" s="17" t="n"/>
      <c r="B150" s="17" t="n"/>
      <c r="C150" s="18" t="n"/>
      <c r="D150" s="17" t="n"/>
      <c r="E150" s="18" t="n"/>
      <c r="F150" s="18" t="n"/>
      <c r="G150" s="18" t="n"/>
      <c r="H150" s="18" t="n"/>
      <c r="I150" s="17" t="n"/>
      <c r="J150" s="17" t="n"/>
      <c r="K150" s="17" t="n"/>
      <c r="L150" s="17" t="n"/>
      <c r="M150" s="19" t="n"/>
      <c r="N150" s="19" t="n"/>
      <c r="O150" s="20" t="n"/>
      <c r="P150" s="18" t="n"/>
      <c r="Q150" s="17" t="n"/>
      <c r="R150" s="19" t="n"/>
      <c r="S150" s="18" t="n"/>
      <c r="T150" s="18" t="n"/>
      <c r="U150" s="21">
        <f>IF($A150="","",IF(OR($B150="",$C150="",$E150="",$F150="",$H150="",$I150="",$J150="",$K150="",$L150="",$Q150=""),"Datos incompletos",IF($Q150="Denegada","No autorizada",IF(AND($L150="Temporal",$N150&lt;&gt;"",$N150&lt;TODAY()),"Caducada",IF(AND($L150="Temporal",$N150&lt;&gt;"",$N150&gt;=TODAY(),$N150&lt;=TODAY()+'Configuración'!$B$2),"Próxima a vencer",IF(AND($M150&lt;&gt;"",$M150&gt;TODAY()),"Pendiente",IF($Q150="Autorizada",IF($P150="","Datos incompletos","Autorizada"),IF($Q150="No necesaria documentada",IF($P150="","Datos incompletos","No necesaria documentada"),"Pendiente")))))))</f>
        <v/>
      </c>
      <c r="V150" s="22">
        <f>IF($A150="","",IF($N150="","",$N150-TODAY()))</f>
        <v/>
      </c>
      <c r="W150" s="21">
        <f>IF($A150="","",IF(COUNTIF($A$6:$A$255,$A150)&gt;1,"ID duplicado",IF(OR($B150="",$C150="",$E150="",$F150="",$H150="",$I150="",$J150="",$K150="",$L150="",$Q150=""),"Campo obligatorio incompleto",IF(AND($L150="Temporal",$N150=""),"Falta fecha de fin",IF(AND($M150&lt;&gt;"",$N150&lt;&gt;"",$N150&lt;$M150),"Fechas incoherentes",IF($O150&lt;0,"Coste negativo",IF(AND(OR($Q150="Autorizada",$Q150="No necesaria documentada"),$P150=""),"Falta justificante",IF($R150&gt;TODAY(),"Fecha de revisión futura",IF($R150="","Falta fecha de revisión","OK")))))))))</f>
        <v/>
      </c>
    </row>
    <row r="151" ht="34" customHeight="1">
      <c r="A151" s="17" t="n"/>
      <c r="B151" s="17" t="n"/>
      <c r="C151" s="18" t="n"/>
      <c r="D151" s="17" t="n"/>
      <c r="E151" s="18" t="n"/>
      <c r="F151" s="18" t="n"/>
      <c r="G151" s="18" t="n"/>
      <c r="H151" s="18" t="n"/>
      <c r="I151" s="17" t="n"/>
      <c r="J151" s="17" t="n"/>
      <c r="K151" s="17" t="n"/>
      <c r="L151" s="17" t="n"/>
      <c r="M151" s="19" t="n"/>
      <c r="N151" s="19" t="n"/>
      <c r="O151" s="20" t="n"/>
      <c r="P151" s="18" t="n"/>
      <c r="Q151" s="17" t="n"/>
      <c r="R151" s="19" t="n"/>
      <c r="S151" s="18" t="n"/>
      <c r="T151" s="18" t="n"/>
      <c r="U151" s="21">
        <f>IF($A151="","",IF(OR($B151="",$C151="",$E151="",$F151="",$H151="",$I151="",$J151="",$K151="",$L151="",$Q151=""),"Datos incompletos",IF($Q151="Denegada","No autorizada",IF(AND($L151="Temporal",$N151&lt;&gt;"",$N151&lt;TODAY()),"Caducada",IF(AND($L151="Temporal",$N151&lt;&gt;"",$N151&gt;=TODAY(),$N151&lt;=TODAY()+'Configuración'!$B$2),"Próxima a vencer",IF(AND($M151&lt;&gt;"",$M151&gt;TODAY()),"Pendiente",IF($Q151="Autorizada",IF($P151="","Datos incompletos","Autorizada"),IF($Q151="No necesaria documentada",IF($P151="","Datos incompletos","No necesaria documentada"),"Pendiente")))))))</f>
        <v/>
      </c>
      <c r="V151" s="22">
        <f>IF($A151="","",IF($N151="","",$N151-TODAY()))</f>
        <v/>
      </c>
      <c r="W151" s="21">
        <f>IF($A151="","",IF(COUNTIF($A$6:$A$255,$A151)&gt;1,"ID duplicado",IF(OR($B151="",$C151="",$E151="",$F151="",$H151="",$I151="",$J151="",$K151="",$L151="",$Q151=""),"Campo obligatorio incompleto",IF(AND($L151="Temporal",$N151=""),"Falta fecha de fin",IF(AND($M151&lt;&gt;"",$N151&lt;&gt;"",$N151&lt;$M151),"Fechas incoherentes",IF($O151&lt;0,"Coste negativo",IF(AND(OR($Q151="Autorizada",$Q151="No necesaria documentada"),$P151=""),"Falta justificante",IF($R151&gt;TODAY(),"Fecha de revisión futura",IF($R151="","Falta fecha de revisión","OK")))))))))</f>
        <v/>
      </c>
    </row>
    <row r="152" ht="34" customHeight="1">
      <c r="A152" s="17" t="n"/>
      <c r="B152" s="17" t="n"/>
      <c r="C152" s="18" t="n"/>
      <c r="D152" s="17" t="n"/>
      <c r="E152" s="18" t="n"/>
      <c r="F152" s="18" t="n"/>
      <c r="G152" s="18" t="n"/>
      <c r="H152" s="18" t="n"/>
      <c r="I152" s="17" t="n"/>
      <c r="J152" s="17" t="n"/>
      <c r="K152" s="17" t="n"/>
      <c r="L152" s="17" t="n"/>
      <c r="M152" s="19" t="n"/>
      <c r="N152" s="19" t="n"/>
      <c r="O152" s="20" t="n"/>
      <c r="P152" s="18" t="n"/>
      <c r="Q152" s="17" t="n"/>
      <c r="R152" s="19" t="n"/>
      <c r="S152" s="18" t="n"/>
      <c r="T152" s="18" t="n"/>
      <c r="U152" s="21">
        <f>IF($A152="","",IF(OR($B152="",$C152="",$E152="",$F152="",$H152="",$I152="",$J152="",$K152="",$L152="",$Q152=""),"Datos incompletos",IF($Q152="Denegada","No autorizada",IF(AND($L152="Temporal",$N152&lt;&gt;"",$N152&lt;TODAY()),"Caducada",IF(AND($L152="Temporal",$N152&lt;&gt;"",$N152&gt;=TODAY(),$N152&lt;=TODAY()+'Configuración'!$B$2),"Próxima a vencer",IF(AND($M152&lt;&gt;"",$M152&gt;TODAY()),"Pendiente",IF($Q152="Autorizada",IF($P152="","Datos incompletos","Autorizada"),IF($Q152="No necesaria documentada",IF($P152="","Datos incompletos","No necesaria documentada"),"Pendiente")))))))</f>
        <v/>
      </c>
      <c r="V152" s="22">
        <f>IF($A152="","",IF($N152="","",$N152-TODAY()))</f>
        <v/>
      </c>
      <c r="W152" s="21">
        <f>IF($A152="","",IF(COUNTIF($A$6:$A$255,$A152)&gt;1,"ID duplicado",IF(OR($B152="",$C152="",$E152="",$F152="",$H152="",$I152="",$J152="",$K152="",$L152="",$Q152=""),"Campo obligatorio incompleto",IF(AND($L152="Temporal",$N152=""),"Falta fecha de fin",IF(AND($M152&lt;&gt;"",$N152&lt;&gt;"",$N152&lt;$M152),"Fechas incoherentes",IF($O152&lt;0,"Coste negativo",IF(AND(OR($Q152="Autorizada",$Q152="No necesaria documentada"),$P152=""),"Falta justificante",IF($R152&gt;TODAY(),"Fecha de revisión futura",IF($R152="","Falta fecha de revisión","OK")))))))))</f>
        <v/>
      </c>
    </row>
    <row r="153" ht="34" customHeight="1">
      <c r="A153" s="17" t="n"/>
      <c r="B153" s="17" t="n"/>
      <c r="C153" s="18" t="n"/>
      <c r="D153" s="17" t="n"/>
      <c r="E153" s="18" t="n"/>
      <c r="F153" s="18" t="n"/>
      <c r="G153" s="18" t="n"/>
      <c r="H153" s="18" t="n"/>
      <c r="I153" s="17" t="n"/>
      <c r="J153" s="17" t="n"/>
      <c r="K153" s="17" t="n"/>
      <c r="L153" s="17" t="n"/>
      <c r="M153" s="19" t="n"/>
      <c r="N153" s="19" t="n"/>
      <c r="O153" s="20" t="n"/>
      <c r="P153" s="18" t="n"/>
      <c r="Q153" s="17" t="n"/>
      <c r="R153" s="19" t="n"/>
      <c r="S153" s="18" t="n"/>
      <c r="T153" s="18" t="n"/>
      <c r="U153" s="21">
        <f>IF($A153="","",IF(OR($B153="",$C153="",$E153="",$F153="",$H153="",$I153="",$J153="",$K153="",$L153="",$Q153=""),"Datos incompletos",IF($Q153="Denegada","No autorizada",IF(AND($L153="Temporal",$N153&lt;&gt;"",$N153&lt;TODAY()),"Caducada",IF(AND($L153="Temporal",$N153&lt;&gt;"",$N153&gt;=TODAY(),$N153&lt;=TODAY()+'Configuración'!$B$2),"Próxima a vencer",IF(AND($M153&lt;&gt;"",$M153&gt;TODAY()),"Pendiente",IF($Q153="Autorizada",IF($P153="","Datos incompletos","Autorizada"),IF($Q153="No necesaria documentada",IF($P153="","Datos incompletos","No necesaria documentada"),"Pendiente")))))))</f>
        <v/>
      </c>
      <c r="V153" s="22">
        <f>IF($A153="","",IF($N153="","",$N153-TODAY()))</f>
        <v/>
      </c>
      <c r="W153" s="21">
        <f>IF($A153="","",IF(COUNTIF($A$6:$A$255,$A153)&gt;1,"ID duplicado",IF(OR($B153="",$C153="",$E153="",$F153="",$H153="",$I153="",$J153="",$K153="",$L153="",$Q153=""),"Campo obligatorio incompleto",IF(AND($L153="Temporal",$N153=""),"Falta fecha de fin",IF(AND($M153&lt;&gt;"",$N153&lt;&gt;"",$N153&lt;$M153),"Fechas incoherentes",IF($O153&lt;0,"Coste negativo",IF(AND(OR($Q153="Autorizada",$Q153="No necesaria documentada"),$P153=""),"Falta justificante",IF($R153&gt;TODAY(),"Fecha de revisión futura",IF($R153="","Falta fecha de revisión","OK")))))))))</f>
        <v/>
      </c>
    </row>
    <row r="154" ht="34" customHeight="1">
      <c r="A154" s="17" t="n"/>
      <c r="B154" s="17" t="n"/>
      <c r="C154" s="18" t="n"/>
      <c r="D154" s="17" t="n"/>
      <c r="E154" s="18" t="n"/>
      <c r="F154" s="18" t="n"/>
      <c r="G154" s="18" t="n"/>
      <c r="H154" s="18" t="n"/>
      <c r="I154" s="17" t="n"/>
      <c r="J154" s="17" t="n"/>
      <c r="K154" s="17" t="n"/>
      <c r="L154" s="17" t="n"/>
      <c r="M154" s="19" t="n"/>
      <c r="N154" s="19" t="n"/>
      <c r="O154" s="20" t="n"/>
      <c r="P154" s="18" t="n"/>
      <c r="Q154" s="17" t="n"/>
      <c r="R154" s="19" t="n"/>
      <c r="S154" s="18" t="n"/>
      <c r="T154" s="18" t="n"/>
      <c r="U154" s="21">
        <f>IF($A154="","",IF(OR($B154="",$C154="",$E154="",$F154="",$H154="",$I154="",$J154="",$K154="",$L154="",$Q154=""),"Datos incompletos",IF($Q154="Denegada","No autorizada",IF(AND($L154="Temporal",$N154&lt;&gt;"",$N154&lt;TODAY()),"Caducada",IF(AND($L154="Temporal",$N154&lt;&gt;"",$N154&gt;=TODAY(),$N154&lt;=TODAY()+'Configuración'!$B$2),"Próxima a vencer",IF(AND($M154&lt;&gt;"",$M154&gt;TODAY()),"Pendiente",IF($Q154="Autorizada",IF($P154="","Datos incompletos","Autorizada"),IF($Q154="No necesaria documentada",IF($P154="","Datos incompletos","No necesaria documentada"),"Pendiente")))))))</f>
        <v/>
      </c>
      <c r="V154" s="22">
        <f>IF($A154="","",IF($N154="","",$N154-TODAY()))</f>
        <v/>
      </c>
      <c r="W154" s="21">
        <f>IF($A154="","",IF(COUNTIF($A$6:$A$255,$A154)&gt;1,"ID duplicado",IF(OR($B154="",$C154="",$E154="",$F154="",$H154="",$I154="",$J154="",$K154="",$L154="",$Q154=""),"Campo obligatorio incompleto",IF(AND($L154="Temporal",$N154=""),"Falta fecha de fin",IF(AND($M154&lt;&gt;"",$N154&lt;&gt;"",$N154&lt;$M154),"Fechas incoherentes",IF($O154&lt;0,"Coste negativo",IF(AND(OR($Q154="Autorizada",$Q154="No necesaria documentada"),$P154=""),"Falta justificante",IF($R154&gt;TODAY(),"Fecha de revisión futura",IF($R154="","Falta fecha de revisión","OK")))))))))</f>
        <v/>
      </c>
    </row>
    <row r="155" ht="34" customHeight="1">
      <c r="A155" s="17" t="n"/>
      <c r="B155" s="17" t="n"/>
      <c r="C155" s="18" t="n"/>
      <c r="D155" s="17" t="n"/>
      <c r="E155" s="18" t="n"/>
      <c r="F155" s="18" t="n"/>
      <c r="G155" s="18" t="n"/>
      <c r="H155" s="18" t="n"/>
      <c r="I155" s="17" t="n"/>
      <c r="J155" s="17" t="n"/>
      <c r="K155" s="17" t="n"/>
      <c r="L155" s="17" t="n"/>
      <c r="M155" s="19" t="n"/>
      <c r="N155" s="19" t="n"/>
      <c r="O155" s="20" t="n"/>
      <c r="P155" s="18" t="n"/>
      <c r="Q155" s="17" t="n"/>
      <c r="R155" s="19" t="n"/>
      <c r="S155" s="18" t="n"/>
      <c r="T155" s="18" t="n"/>
      <c r="U155" s="21">
        <f>IF($A155="","",IF(OR($B155="",$C155="",$E155="",$F155="",$H155="",$I155="",$J155="",$K155="",$L155="",$Q155=""),"Datos incompletos",IF($Q155="Denegada","No autorizada",IF(AND($L155="Temporal",$N155&lt;&gt;"",$N155&lt;TODAY()),"Caducada",IF(AND($L155="Temporal",$N155&lt;&gt;"",$N155&gt;=TODAY(),$N155&lt;=TODAY()+'Configuración'!$B$2),"Próxima a vencer",IF(AND($M155&lt;&gt;"",$M155&gt;TODAY()),"Pendiente",IF($Q155="Autorizada",IF($P155="","Datos incompletos","Autorizada"),IF($Q155="No necesaria documentada",IF($P155="","Datos incompletos","No necesaria documentada"),"Pendiente")))))))</f>
        <v/>
      </c>
      <c r="V155" s="22">
        <f>IF($A155="","",IF($N155="","",$N155-TODAY()))</f>
        <v/>
      </c>
      <c r="W155" s="21">
        <f>IF($A155="","",IF(COUNTIF($A$6:$A$255,$A155)&gt;1,"ID duplicado",IF(OR($B155="",$C155="",$E155="",$F155="",$H155="",$I155="",$J155="",$K155="",$L155="",$Q155=""),"Campo obligatorio incompleto",IF(AND($L155="Temporal",$N155=""),"Falta fecha de fin",IF(AND($M155&lt;&gt;"",$N155&lt;&gt;"",$N155&lt;$M155),"Fechas incoherentes",IF($O155&lt;0,"Coste negativo",IF(AND(OR($Q155="Autorizada",$Q155="No necesaria documentada"),$P155=""),"Falta justificante",IF($R155&gt;TODAY(),"Fecha de revisión futura",IF($R155="","Falta fecha de revisión","OK")))))))))</f>
        <v/>
      </c>
    </row>
    <row r="156" ht="34" customHeight="1">
      <c r="A156" s="17" t="n"/>
      <c r="B156" s="17" t="n"/>
      <c r="C156" s="18" t="n"/>
      <c r="D156" s="17" t="n"/>
      <c r="E156" s="18" t="n"/>
      <c r="F156" s="18" t="n"/>
      <c r="G156" s="18" t="n"/>
      <c r="H156" s="18" t="n"/>
      <c r="I156" s="17" t="n"/>
      <c r="J156" s="17" t="n"/>
      <c r="K156" s="17" t="n"/>
      <c r="L156" s="17" t="n"/>
      <c r="M156" s="19" t="n"/>
      <c r="N156" s="19" t="n"/>
      <c r="O156" s="20" t="n"/>
      <c r="P156" s="18" t="n"/>
      <c r="Q156" s="17" t="n"/>
      <c r="R156" s="19" t="n"/>
      <c r="S156" s="18" t="n"/>
      <c r="T156" s="18" t="n"/>
      <c r="U156" s="21">
        <f>IF($A156="","",IF(OR($B156="",$C156="",$E156="",$F156="",$H156="",$I156="",$J156="",$K156="",$L156="",$Q156=""),"Datos incompletos",IF($Q156="Denegada","No autorizada",IF(AND($L156="Temporal",$N156&lt;&gt;"",$N156&lt;TODAY()),"Caducada",IF(AND($L156="Temporal",$N156&lt;&gt;"",$N156&gt;=TODAY(),$N156&lt;=TODAY()+'Configuración'!$B$2),"Próxima a vencer",IF(AND($M156&lt;&gt;"",$M156&gt;TODAY()),"Pendiente",IF($Q156="Autorizada",IF($P156="","Datos incompletos","Autorizada"),IF($Q156="No necesaria documentada",IF($P156="","Datos incompletos","No necesaria documentada"),"Pendiente")))))))</f>
        <v/>
      </c>
      <c r="V156" s="22">
        <f>IF($A156="","",IF($N156="","",$N156-TODAY()))</f>
        <v/>
      </c>
      <c r="W156" s="21">
        <f>IF($A156="","",IF(COUNTIF($A$6:$A$255,$A156)&gt;1,"ID duplicado",IF(OR($B156="",$C156="",$E156="",$F156="",$H156="",$I156="",$J156="",$K156="",$L156="",$Q156=""),"Campo obligatorio incompleto",IF(AND($L156="Temporal",$N156=""),"Falta fecha de fin",IF(AND($M156&lt;&gt;"",$N156&lt;&gt;"",$N156&lt;$M156),"Fechas incoherentes",IF($O156&lt;0,"Coste negativo",IF(AND(OR($Q156="Autorizada",$Q156="No necesaria documentada"),$P156=""),"Falta justificante",IF($R156&gt;TODAY(),"Fecha de revisión futura",IF($R156="","Falta fecha de revisión","OK")))))))))</f>
        <v/>
      </c>
    </row>
    <row r="157" ht="34" customHeight="1">
      <c r="A157" s="17" t="n"/>
      <c r="B157" s="17" t="n"/>
      <c r="C157" s="18" t="n"/>
      <c r="D157" s="17" t="n"/>
      <c r="E157" s="18" t="n"/>
      <c r="F157" s="18" t="n"/>
      <c r="G157" s="18" t="n"/>
      <c r="H157" s="18" t="n"/>
      <c r="I157" s="17" t="n"/>
      <c r="J157" s="17" t="n"/>
      <c r="K157" s="17" t="n"/>
      <c r="L157" s="17" t="n"/>
      <c r="M157" s="19" t="n"/>
      <c r="N157" s="19" t="n"/>
      <c r="O157" s="20" t="n"/>
      <c r="P157" s="18" t="n"/>
      <c r="Q157" s="17" t="n"/>
      <c r="R157" s="19" t="n"/>
      <c r="S157" s="18" t="n"/>
      <c r="T157" s="18" t="n"/>
      <c r="U157" s="21">
        <f>IF($A157="","",IF(OR($B157="",$C157="",$E157="",$F157="",$H157="",$I157="",$J157="",$K157="",$L157="",$Q157=""),"Datos incompletos",IF($Q157="Denegada","No autorizada",IF(AND($L157="Temporal",$N157&lt;&gt;"",$N157&lt;TODAY()),"Caducada",IF(AND($L157="Temporal",$N157&lt;&gt;"",$N157&gt;=TODAY(),$N157&lt;=TODAY()+'Configuración'!$B$2),"Próxima a vencer",IF(AND($M157&lt;&gt;"",$M157&gt;TODAY()),"Pendiente",IF($Q157="Autorizada",IF($P157="","Datos incompletos","Autorizada"),IF($Q157="No necesaria documentada",IF($P157="","Datos incompletos","No necesaria documentada"),"Pendiente")))))))</f>
        <v/>
      </c>
      <c r="V157" s="22">
        <f>IF($A157="","",IF($N157="","",$N157-TODAY()))</f>
        <v/>
      </c>
      <c r="W157" s="21">
        <f>IF($A157="","",IF(COUNTIF($A$6:$A$255,$A157)&gt;1,"ID duplicado",IF(OR($B157="",$C157="",$E157="",$F157="",$H157="",$I157="",$J157="",$K157="",$L157="",$Q157=""),"Campo obligatorio incompleto",IF(AND($L157="Temporal",$N157=""),"Falta fecha de fin",IF(AND($M157&lt;&gt;"",$N157&lt;&gt;"",$N157&lt;$M157),"Fechas incoherentes",IF($O157&lt;0,"Coste negativo",IF(AND(OR($Q157="Autorizada",$Q157="No necesaria documentada"),$P157=""),"Falta justificante",IF($R157&gt;TODAY(),"Fecha de revisión futura",IF($R157="","Falta fecha de revisión","OK")))))))))</f>
        <v/>
      </c>
    </row>
    <row r="158" ht="34" customHeight="1">
      <c r="A158" s="17" t="n"/>
      <c r="B158" s="17" t="n"/>
      <c r="C158" s="18" t="n"/>
      <c r="D158" s="17" t="n"/>
      <c r="E158" s="18" t="n"/>
      <c r="F158" s="18" t="n"/>
      <c r="G158" s="18" t="n"/>
      <c r="H158" s="18" t="n"/>
      <c r="I158" s="17" t="n"/>
      <c r="J158" s="17" t="n"/>
      <c r="K158" s="17" t="n"/>
      <c r="L158" s="17" t="n"/>
      <c r="M158" s="19" t="n"/>
      <c r="N158" s="19" t="n"/>
      <c r="O158" s="20" t="n"/>
      <c r="P158" s="18" t="n"/>
      <c r="Q158" s="17" t="n"/>
      <c r="R158" s="19" t="n"/>
      <c r="S158" s="18" t="n"/>
      <c r="T158" s="18" t="n"/>
      <c r="U158" s="21">
        <f>IF($A158="","",IF(OR($B158="",$C158="",$E158="",$F158="",$H158="",$I158="",$J158="",$K158="",$L158="",$Q158=""),"Datos incompletos",IF($Q158="Denegada","No autorizada",IF(AND($L158="Temporal",$N158&lt;&gt;"",$N158&lt;TODAY()),"Caducada",IF(AND($L158="Temporal",$N158&lt;&gt;"",$N158&gt;=TODAY(),$N158&lt;=TODAY()+'Configuración'!$B$2),"Próxima a vencer",IF(AND($M158&lt;&gt;"",$M158&gt;TODAY()),"Pendiente",IF($Q158="Autorizada",IF($P158="","Datos incompletos","Autorizada"),IF($Q158="No necesaria documentada",IF($P158="","Datos incompletos","No necesaria documentada"),"Pendiente")))))))</f>
        <v/>
      </c>
      <c r="V158" s="22">
        <f>IF($A158="","",IF($N158="","",$N158-TODAY()))</f>
        <v/>
      </c>
      <c r="W158" s="21">
        <f>IF($A158="","",IF(COUNTIF($A$6:$A$255,$A158)&gt;1,"ID duplicado",IF(OR($B158="",$C158="",$E158="",$F158="",$H158="",$I158="",$J158="",$K158="",$L158="",$Q158=""),"Campo obligatorio incompleto",IF(AND($L158="Temporal",$N158=""),"Falta fecha de fin",IF(AND($M158&lt;&gt;"",$N158&lt;&gt;"",$N158&lt;$M158),"Fechas incoherentes",IF($O158&lt;0,"Coste negativo",IF(AND(OR($Q158="Autorizada",$Q158="No necesaria documentada"),$P158=""),"Falta justificante",IF($R158&gt;TODAY(),"Fecha de revisión futura",IF($R158="","Falta fecha de revisión","OK")))))))))</f>
        <v/>
      </c>
    </row>
    <row r="159" ht="34" customHeight="1">
      <c r="A159" s="17" t="n"/>
      <c r="B159" s="17" t="n"/>
      <c r="C159" s="18" t="n"/>
      <c r="D159" s="17" t="n"/>
      <c r="E159" s="18" t="n"/>
      <c r="F159" s="18" t="n"/>
      <c r="G159" s="18" t="n"/>
      <c r="H159" s="18" t="n"/>
      <c r="I159" s="17" t="n"/>
      <c r="J159" s="17" t="n"/>
      <c r="K159" s="17" t="n"/>
      <c r="L159" s="17" t="n"/>
      <c r="M159" s="19" t="n"/>
      <c r="N159" s="19" t="n"/>
      <c r="O159" s="20" t="n"/>
      <c r="P159" s="18" t="n"/>
      <c r="Q159" s="17" t="n"/>
      <c r="R159" s="19" t="n"/>
      <c r="S159" s="18" t="n"/>
      <c r="T159" s="18" t="n"/>
      <c r="U159" s="21">
        <f>IF($A159="","",IF(OR($B159="",$C159="",$E159="",$F159="",$H159="",$I159="",$J159="",$K159="",$L159="",$Q159=""),"Datos incompletos",IF($Q159="Denegada","No autorizada",IF(AND($L159="Temporal",$N159&lt;&gt;"",$N159&lt;TODAY()),"Caducada",IF(AND($L159="Temporal",$N159&lt;&gt;"",$N159&gt;=TODAY(),$N159&lt;=TODAY()+'Configuración'!$B$2),"Próxima a vencer",IF(AND($M159&lt;&gt;"",$M159&gt;TODAY()),"Pendiente",IF($Q159="Autorizada",IF($P159="","Datos incompletos","Autorizada"),IF($Q159="No necesaria documentada",IF($P159="","Datos incompletos","No necesaria documentada"),"Pendiente")))))))</f>
        <v/>
      </c>
      <c r="V159" s="22">
        <f>IF($A159="","",IF($N159="","",$N159-TODAY()))</f>
        <v/>
      </c>
      <c r="W159" s="21">
        <f>IF($A159="","",IF(COUNTIF($A$6:$A$255,$A159)&gt;1,"ID duplicado",IF(OR($B159="",$C159="",$E159="",$F159="",$H159="",$I159="",$J159="",$K159="",$L159="",$Q159=""),"Campo obligatorio incompleto",IF(AND($L159="Temporal",$N159=""),"Falta fecha de fin",IF(AND($M159&lt;&gt;"",$N159&lt;&gt;"",$N159&lt;$M159),"Fechas incoherentes",IF($O159&lt;0,"Coste negativo",IF(AND(OR($Q159="Autorizada",$Q159="No necesaria documentada"),$P159=""),"Falta justificante",IF($R159&gt;TODAY(),"Fecha de revisión futura",IF($R159="","Falta fecha de revisión","OK")))))))))</f>
        <v/>
      </c>
    </row>
    <row r="160" ht="34" customHeight="1">
      <c r="A160" s="17" t="n"/>
      <c r="B160" s="17" t="n"/>
      <c r="C160" s="18" t="n"/>
      <c r="D160" s="17" t="n"/>
      <c r="E160" s="18" t="n"/>
      <c r="F160" s="18" t="n"/>
      <c r="G160" s="18" t="n"/>
      <c r="H160" s="18" t="n"/>
      <c r="I160" s="17" t="n"/>
      <c r="J160" s="17" t="n"/>
      <c r="K160" s="17" t="n"/>
      <c r="L160" s="17" t="n"/>
      <c r="M160" s="19" t="n"/>
      <c r="N160" s="19" t="n"/>
      <c r="O160" s="20" t="n"/>
      <c r="P160" s="18" t="n"/>
      <c r="Q160" s="17" t="n"/>
      <c r="R160" s="19" t="n"/>
      <c r="S160" s="18" t="n"/>
      <c r="T160" s="18" t="n"/>
      <c r="U160" s="21">
        <f>IF($A160="","",IF(OR($B160="",$C160="",$E160="",$F160="",$H160="",$I160="",$J160="",$K160="",$L160="",$Q160=""),"Datos incompletos",IF($Q160="Denegada","No autorizada",IF(AND($L160="Temporal",$N160&lt;&gt;"",$N160&lt;TODAY()),"Caducada",IF(AND($L160="Temporal",$N160&lt;&gt;"",$N160&gt;=TODAY(),$N160&lt;=TODAY()+'Configuración'!$B$2),"Próxima a vencer",IF(AND($M160&lt;&gt;"",$M160&gt;TODAY()),"Pendiente",IF($Q160="Autorizada",IF($P160="","Datos incompletos","Autorizada"),IF($Q160="No necesaria documentada",IF($P160="","Datos incompletos","No necesaria documentada"),"Pendiente")))))))</f>
        <v/>
      </c>
      <c r="V160" s="22">
        <f>IF($A160="","",IF($N160="","",$N160-TODAY()))</f>
        <v/>
      </c>
      <c r="W160" s="21">
        <f>IF($A160="","",IF(COUNTIF($A$6:$A$255,$A160)&gt;1,"ID duplicado",IF(OR($B160="",$C160="",$E160="",$F160="",$H160="",$I160="",$J160="",$K160="",$L160="",$Q160=""),"Campo obligatorio incompleto",IF(AND($L160="Temporal",$N160=""),"Falta fecha de fin",IF(AND($M160&lt;&gt;"",$N160&lt;&gt;"",$N160&lt;$M160),"Fechas incoherentes",IF($O160&lt;0,"Coste negativo",IF(AND(OR($Q160="Autorizada",$Q160="No necesaria documentada"),$P160=""),"Falta justificante",IF($R160&gt;TODAY(),"Fecha de revisión futura",IF($R160="","Falta fecha de revisión","OK")))))))))</f>
        <v/>
      </c>
    </row>
    <row r="161" ht="34" customHeight="1">
      <c r="A161" s="17" t="n"/>
      <c r="B161" s="17" t="n"/>
      <c r="C161" s="18" t="n"/>
      <c r="D161" s="17" t="n"/>
      <c r="E161" s="18" t="n"/>
      <c r="F161" s="18" t="n"/>
      <c r="G161" s="18" t="n"/>
      <c r="H161" s="18" t="n"/>
      <c r="I161" s="17" t="n"/>
      <c r="J161" s="17" t="n"/>
      <c r="K161" s="17" t="n"/>
      <c r="L161" s="17" t="n"/>
      <c r="M161" s="19" t="n"/>
      <c r="N161" s="19" t="n"/>
      <c r="O161" s="20" t="n"/>
      <c r="P161" s="18" t="n"/>
      <c r="Q161" s="17" t="n"/>
      <c r="R161" s="19" t="n"/>
      <c r="S161" s="18" t="n"/>
      <c r="T161" s="18" t="n"/>
      <c r="U161" s="21">
        <f>IF($A161="","",IF(OR($B161="",$C161="",$E161="",$F161="",$H161="",$I161="",$J161="",$K161="",$L161="",$Q161=""),"Datos incompletos",IF($Q161="Denegada","No autorizada",IF(AND($L161="Temporal",$N161&lt;&gt;"",$N161&lt;TODAY()),"Caducada",IF(AND($L161="Temporal",$N161&lt;&gt;"",$N161&gt;=TODAY(),$N161&lt;=TODAY()+'Configuración'!$B$2),"Próxima a vencer",IF(AND($M161&lt;&gt;"",$M161&gt;TODAY()),"Pendiente",IF($Q161="Autorizada",IF($P161="","Datos incompletos","Autorizada"),IF($Q161="No necesaria documentada",IF($P161="","Datos incompletos","No necesaria documentada"),"Pendiente")))))))</f>
        <v/>
      </c>
      <c r="V161" s="22">
        <f>IF($A161="","",IF($N161="","",$N161-TODAY()))</f>
        <v/>
      </c>
      <c r="W161" s="21">
        <f>IF($A161="","",IF(COUNTIF($A$6:$A$255,$A161)&gt;1,"ID duplicado",IF(OR($B161="",$C161="",$E161="",$F161="",$H161="",$I161="",$J161="",$K161="",$L161="",$Q161=""),"Campo obligatorio incompleto",IF(AND($L161="Temporal",$N161=""),"Falta fecha de fin",IF(AND($M161&lt;&gt;"",$N161&lt;&gt;"",$N161&lt;$M161),"Fechas incoherentes",IF($O161&lt;0,"Coste negativo",IF(AND(OR($Q161="Autorizada",$Q161="No necesaria documentada"),$P161=""),"Falta justificante",IF($R161&gt;TODAY(),"Fecha de revisión futura",IF($R161="","Falta fecha de revisión","OK")))))))))</f>
        <v/>
      </c>
    </row>
    <row r="162" ht="34" customHeight="1">
      <c r="A162" s="17" t="n"/>
      <c r="B162" s="17" t="n"/>
      <c r="C162" s="18" t="n"/>
      <c r="D162" s="17" t="n"/>
      <c r="E162" s="18" t="n"/>
      <c r="F162" s="18" t="n"/>
      <c r="G162" s="18" t="n"/>
      <c r="H162" s="18" t="n"/>
      <c r="I162" s="17" t="n"/>
      <c r="J162" s="17" t="n"/>
      <c r="K162" s="17" t="n"/>
      <c r="L162" s="17" t="n"/>
      <c r="M162" s="19" t="n"/>
      <c r="N162" s="19" t="n"/>
      <c r="O162" s="20" t="n"/>
      <c r="P162" s="18" t="n"/>
      <c r="Q162" s="17" t="n"/>
      <c r="R162" s="19" t="n"/>
      <c r="S162" s="18" t="n"/>
      <c r="T162" s="18" t="n"/>
      <c r="U162" s="21">
        <f>IF($A162="","",IF(OR($B162="",$C162="",$E162="",$F162="",$H162="",$I162="",$J162="",$K162="",$L162="",$Q162=""),"Datos incompletos",IF($Q162="Denegada","No autorizada",IF(AND($L162="Temporal",$N162&lt;&gt;"",$N162&lt;TODAY()),"Caducada",IF(AND($L162="Temporal",$N162&lt;&gt;"",$N162&gt;=TODAY(),$N162&lt;=TODAY()+'Configuración'!$B$2),"Próxima a vencer",IF(AND($M162&lt;&gt;"",$M162&gt;TODAY()),"Pendiente",IF($Q162="Autorizada",IF($P162="","Datos incompletos","Autorizada"),IF($Q162="No necesaria documentada",IF($P162="","Datos incompletos","No necesaria documentada"),"Pendiente")))))))</f>
        <v/>
      </c>
      <c r="V162" s="22">
        <f>IF($A162="","",IF($N162="","",$N162-TODAY()))</f>
        <v/>
      </c>
      <c r="W162" s="21">
        <f>IF($A162="","",IF(COUNTIF($A$6:$A$255,$A162)&gt;1,"ID duplicado",IF(OR($B162="",$C162="",$E162="",$F162="",$H162="",$I162="",$J162="",$K162="",$L162="",$Q162=""),"Campo obligatorio incompleto",IF(AND($L162="Temporal",$N162=""),"Falta fecha de fin",IF(AND($M162&lt;&gt;"",$N162&lt;&gt;"",$N162&lt;$M162),"Fechas incoherentes",IF($O162&lt;0,"Coste negativo",IF(AND(OR($Q162="Autorizada",$Q162="No necesaria documentada"),$P162=""),"Falta justificante",IF($R162&gt;TODAY(),"Fecha de revisión futura",IF($R162="","Falta fecha de revisión","OK")))))))))</f>
        <v/>
      </c>
    </row>
    <row r="163" ht="34" customHeight="1">
      <c r="A163" s="17" t="n"/>
      <c r="B163" s="17" t="n"/>
      <c r="C163" s="18" t="n"/>
      <c r="D163" s="17" t="n"/>
      <c r="E163" s="18" t="n"/>
      <c r="F163" s="18" t="n"/>
      <c r="G163" s="18" t="n"/>
      <c r="H163" s="18" t="n"/>
      <c r="I163" s="17" t="n"/>
      <c r="J163" s="17" t="n"/>
      <c r="K163" s="17" t="n"/>
      <c r="L163" s="17" t="n"/>
      <c r="M163" s="19" t="n"/>
      <c r="N163" s="19" t="n"/>
      <c r="O163" s="20" t="n"/>
      <c r="P163" s="18" t="n"/>
      <c r="Q163" s="17" t="n"/>
      <c r="R163" s="19" t="n"/>
      <c r="S163" s="18" t="n"/>
      <c r="T163" s="18" t="n"/>
      <c r="U163" s="21">
        <f>IF($A163="","",IF(OR($B163="",$C163="",$E163="",$F163="",$H163="",$I163="",$J163="",$K163="",$L163="",$Q163=""),"Datos incompletos",IF($Q163="Denegada","No autorizada",IF(AND($L163="Temporal",$N163&lt;&gt;"",$N163&lt;TODAY()),"Caducada",IF(AND($L163="Temporal",$N163&lt;&gt;"",$N163&gt;=TODAY(),$N163&lt;=TODAY()+'Configuración'!$B$2),"Próxima a vencer",IF(AND($M163&lt;&gt;"",$M163&gt;TODAY()),"Pendiente",IF($Q163="Autorizada",IF($P163="","Datos incompletos","Autorizada"),IF($Q163="No necesaria documentada",IF($P163="","Datos incompletos","No necesaria documentada"),"Pendiente")))))))</f>
        <v/>
      </c>
      <c r="V163" s="22">
        <f>IF($A163="","",IF($N163="","",$N163-TODAY()))</f>
        <v/>
      </c>
      <c r="W163" s="21">
        <f>IF($A163="","",IF(COUNTIF($A$6:$A$255,$A163)&gt;1,"ID duplicado",IF(OR($B163="",$C163="",$E163="",$F163="",$H163="",$I163="",$J163="",$K163="",$L163="",$Q163=""),"Campo obligatorio incompleto",IF(AND($L163="Temporal",$N163=""),"Falta fecha de fin",IF(AND($M163&lt;&gt;"",$N163&lt;&gt;"",$N163&lt;$M163),"Fechas incoherentes",IF($O163&lt;0,"Coste negativo",IF(AND(OR($Q163="Autorizada",$Q163="No necesaria documentada"),$P163=""),"Falta justificante",IF($R163&gt;TODAY(),"Fecha de revisión futura",IF($R163="","Falta fecha de revisión","OK")))))))))</f>
        <v/>
      </c>
    </row>
    <row r="164" ht="34" customHeight="1">
      <c r="A164" s="17" t="n"/>
      <c r="B164" s="17" t="n"/>
      <c r="C164" s="18" t="n"/>
      <c r="D164" s="17" t="n"/>
      <c r="E164" s="18" t="n"/>
      <c r="F164" s="18" t="n"/>
      <c r="G164" s="18" t="n"/>
      <c r="H164" s="18" t="n"/>
      <c r="I164" s="17" t="n"/>
      <c r="J164" s="17" t="n"/>
      <c r="K164" s="17" t="n"/>
      <c r="L164" s="17" t="n"/>
      <c r="M164" s="19" t="n"/>
      <c r="N164" s="19" t="n"/>
      <c r="O164" s="20" t="n"/>
      <c r="P164" s="18" t="n"/>
      <c r="Q164" s="17" t="n"/>
      <c r="R164" s="19" t="n"/>
      <c r="S164" s="18" t="n"/>
      <c r="T164" s="18" t="n"/>
      <c r="U164" s="21">
        <f>IF($A164="","",IF(OR($B164="",$C164="",$E164="",$F164="",$H164="",$I164="",$J164="",$K164="",$L164="",$Q164=""),"Datos incompletos",IF($Q164="Denegada","No autorizada",IF(AND($L164="Temporal",$N164&lt;&gt;"",$N164&lt;TODAY()),"Caducada",IF(AND($L164="Temporal",$N164&lt;&gt;"",$N164&gt;=TODAY(),$N164&lt;=TODAY()+'Configuración'!$B$2),"Próxima a vencer",IF(AND($M164&lt;&gt;"",$M164&gt;TODAY()),"Pendiente",IF($Q164="Autorizada",IF($P164="","Datos incompletos","Autorizada"),IF($Q164="No necesaria documentada",IF($P164="","Datos incompletos","No necesaria documentada"),"Pendiente")))))))</f>
        <v/>
      </c>
      <c r="V164" s="22">
        <f>IF($A164="","",IF($N164="","",$N164-TODAY()))</f>
        <v/>
      </c>
      <c r="W164" s="21">
        <f>IF($A164="","",IF(COUNTIF($A$6:$A$255,$A164)&gt;1,"ID duplicado",IF(OR($B164="",$C164="",$E164="",$F164="",$H164="",$I164="",$J164="",$K164="",$L164="",$Q164=""),"Campo obligatorio incompleto",IF(AND($L164="Temporal",$N164=""),"Falta fecha de fin",IF(AND($M164&lt;&gt;"",$N164&lt;&gt;"",$N164&lt;$M164),"Fechas incoherentes",IF($O164&lt;0,"Coste negativo",IF(AND(OR($Q164="Autorizada",$Q164="No necesaria documentada"),$P164=""),"Falta justificante",IF($R164&gt;TODAY(),"Fecha de revisión futura",IF($R164="","Falta fecha de revisión","OK")))))))))</f>
        <v/>
      </c>
    </row>
    <row r="165" ht="34" customHeight="1">
      <c r="A165" s="17" t="n"/>
      <c r="B165" s="17" t="n"/>
      <c r="C165" s="18" t="n"/>
      <c r="D165" s="17" t="n"/>
      <c r="E165" s="18" t="n"/>
      <c r="F165" s="18" t="n"/>
      <c r="G165" s="18" t="n"/>
      <c r="H165" s="18" t="n"/>
      <c r="I165" s="17" t="n"/>
      <c r="J165" s="17" t="n"/>
      <c r="K165" s="17" t="n"/>
      <c r="L165" s="17" t="n"/>
      <c r="M165" s="19" t="n"/>
      <c r="N165" s="19" t="n"/>
      <c r="O165" s="20" t="n"/>
      <c r="P165" s="18" t="n"/>
      <c r="Q165" s="17" t="n"/>
      <c r="R165" s="19" t="n"/>
      <c r="S165" s="18" t="n"/>
      <c r="T165" s="18" t="n"/>
      <c r="U165" s="21">
        <f>IF($A165="","",IF(OR($B165="",$C165="",$E165="",$F165="",$H165="",$I165="",$J165="",$K165="",$L165="",$Q165=""),"Datos incompletos",IF($Q165="Denegada","No autorizada",IF(AND($L165="Temporal",$N165&lt;&gt;"",$N165&lt;TODAY()),"Caducada",IF(AND($L165="Temporal",$N165&lt;&gt;"",$N165&gt;=TODAY(),$N165&lt;=TODAY()+'Configuración'!$B$2),"Próxima a vencer",IF(AND($M165&lt;&gt;"",$M165&gt;TODAY()),"Pendiente",IF($Q165="Autorizada",IF($P165="","Datos incompletos","Autorizada"),IF($Q165="No necesaria documentada",IF($P165="","Datos incompletos","No necesaria documentada"),"Pendiente")))))))</f>
        <v/>
      </c>
      <c r="V165" s="22">
        <f>IF($A165="","",IF($N165="","",$N165-TODAY()))</f>
        <v/>
      </c>
      <c r="W165" s="21">
        <f>IF($A165="","",IF(COUNTIF($A$6:$A$255,$A165)&gt;1,"ID duplicado",IF(OR($B165="",$C165="",$E165="",$F165="",$H165="",$I165="",$J165="",$K165="",$L165="",$Q165=""),"Campo obligatorio incompleto",IF(AND($L165="Temporal",$N165=""),"Falta fecha de fin",IF(AND($M165&lt;&gt;"",$N165&lt;&gt;"",$N165&lt;$M165),"Fechas incoherentes",IF($O165&lt;0,"Coste negativo",IF(AND(OR($Q165="Autorizada",$Q165="No necesaria documentada"),$P165=""),"Falta justificante",IF($R165&gt;TODAY(),"Fecha de revisión futura",IF($R165="","Falta fecha de revisión","OK")))))))))</f>
        <v/>
      </c>
    </row>
    <row r="166" ht="34" customHeight="1">
      <c r="A166" s="17" t="n"/>
      <c r="B166" s="17" t="n"/>
      <c r="C166" s="18" t="n"/>
      <c r="D166" s="17" t="n"/>
      <c r="E166" s="18" t="n"/>
      <c r="F166" s="18" t="n"/>
      <c r="G166" s="18" t="n"/>
      <c r="H166" s="18" t="n"/>
      <c r="I166" s="17" t="n"/>
      <c r="J166" s="17" t="n"/>
      <c r="K166" s="17" t="n"/>
      <c r="L166" s="17" t="n"/>
      <c r="M166" s="19" t="n"/>
      <c r="N166" s="19" t="n"/>
      <c r="O166" s="20" t="n"/>
      <c r="P166" s="18" t="n"/>
      <c r="Q166" s="17" t="n"/>
      <c r="R166" s="19" t="n"/>
      <c r="S166" s="18" t="n"/>
      <c r="T166" s="18" t="n"/>
      <c r="U166" s="21">
        <f>IF($A166="","",IF(OR($B166="",$C166="",$E166="",$F166="",$H166="",$I166="",$J166="",$K166="",$L166="",$Q166=""),"Datos incompletos",IF($Q166="Denegada","No autorizada",IF(AND($L166="Temporal",$N166&lt;&gt;"",$N166&lt;TODAY()),"Caducada",IF(AND($L166="Temporal",$N166&lt;&gt;"",$N166&gt;=TODAY(),$N166&lt;=TODAY()+'Configuración'!$B$2),"Próxima a vencer",IF(AND($M166&lt;&gt;"",$M166&gt;TODAY()),"Pendiente",IF($Q166="Autorizada",IF($P166="","Datos incompletos","Autorizada"),IF($Q166="No necesaria documentada",IF($P166="","Datos incompletos","No necesaria documentada"),"Pendiente")))))))</f>
        <v/>
      </c>
      <c r="V166" s="22">
        <f>IF($A166="","",IF($N166="","",$N166-TODAY()))</f>
        <v/>
      </c>
      <c r="W166" s="21">
        <f>IF($A166="","",IF(COUNTIF($A$6:$A$255,$A166)&gt;1,"ID duplicado",IF(OR($B166="",$C166="",$E166="",$F166="",$H166="",$I166="",$J166="",$K166="",$L166="",$Q166=""),"Campo obligatorio incompleto",IF(AND($L166="Temporal",$N166=""),"Falta fecha de fin",IF(AND($M166&lt;&gt;"",$N166&lt;&gt;"",$N166&lt;$M166),"Fechas incoherentes",IF($O166&lt;0,"Coste negativo",IF(AND(OR($Q166="Autorizada",$Q166="No necesaria documentada"),$P166=""),"Falta justificante",IF($R166&gt;TODAY(),"Fecha de revisión futura",IF($R166="","Falta fecha de revisión","OK")))))))))</f>
        <v/>
      </c>
    </row>
    <row r="167" ht="34" customHeight="1">
      <c r="A167" s="17" t="n"/>
      <c r="B167" s="17" t="n"/>
      <c r="C167" s="18" t="n"/>
      <c r="D167" s="17" t="n"/>
      <c r="E167" s="18" t="n"/>
      <c r="F167" s="18" t="n"/>
      <c r="G167" s="18" t="n"/>
      <c r="H167" s="18" t="n"/>
      <c r="I167" s="17" t="n"/>
      <c r="J167" s="17" t="n"/>
      <c r="K167" s="17" t="n"/>
      <c r="L167" s="17" t="n"/>
      <c r="M167" s="19" t="n"/>
      <c r="N167" s="19" t="n"/>
      <c r="O167" s="20" t="n"/>
      <c r="P167" s="18" t="n"/>
      <c r="Q167" s="17" t="n"/>
      <c r="R167" s="19" t="n"/>
      <c r="S167" s="18" t="n"/>
      <c r="T167" s="18" t="n"/>
      <c r="U167" s="21">
        <f>IF($A167="","",IF(OR($B167="",$C167="",$E167="",$F167="",$H167="",$I167="",$J167="",$K167="",$L167="",$Q167=""),"Datos incompletos",IF($Q167="Denegada","No autorizada",IF(AND($L167="Temporal",$N167&lt;&gt;"",$N167&lt;TODAY()),"Caducada",IF(AND($L167="Temporal",$N167&lt;&gt;"",$N167&gt;=TODAY(),$N167&lt;=TODAY()+'Configuración'!$B$2),"Próxima a vencer",IF(AND($M167&lt;&gt;"",$M167&gt;TODAY()),"Pendiente",IF($Q167="Autorizada",IF($P167="","Datos incompletos","Autorizada"),IF($Q167="No necesaria documentada",IF($P167="","Datos incompletos","No necesaria documentada"),"Pendiente")))))))</f>
        <v/>
      </c>
      <c r="V167" s="22">
        <f>IF($A167="","",IF($N167="","",$N167-TODAY()))</f>
        <v/>
      </c>
      <c r="W167" s="21">
        <f>IF($A167="","",IF(COUNTIF($A$6:$A$255,$A167)&gt;1,"ID duplicado",IF(OR($B167="",$C167="",$E167="",$F167="",$H167="",$I167="",$J167="",$K167="",$L167="",$Q167=""),"Campo obligatorio incompleto",IF(AND($L167="Temporal",$N167=""),"Falta fecha de fin",IF(AND($M167&lt;&gt;"",$N167&lt;&gt;"",$N167&lt;$M167),"Fechas incoherentes",IF($O167&lt;0,"Coste negativo",IF(AND(OR($Q167="Autorizada",$Q167="No necesaria documentada"),$P167=""),"Falta justificante",IF($R167&gt;TODAY(),"Fecha de revisión futura",IF($R167="","Falta fecha de revisión","OK")))))))))</f>
        <v/>
      </c>
    </row>
    <row r="168" ht="34" customHeight="1">
      <c r="A168" s="17" t="n"/>
      <c r="B168" s="17" t="n"/>
      <c r="C168" s="18" t="n"/>
      <c r="D168" s="17" t="n"/>
      <c r="E168" s="18" t="n"/>
      <c r="F168" s="18" t="n"/>
      <c r="G168" s="18" t="n"/>
      <c r="H168" s="18" t="n"/>
      <c r="I168" s="17" t="n"/>
      <c r="J168" s="17" t="n"/>
      <c r="K168" s="17" t="n"/>
      <c r="L168" s="17" t="n"/>
      <c r="M168" s="19" t="n"/>
      <c r="N168" s="19" t="n"/>
      <c r="O168" s="20" t="n"/>
      <c r="P168" s="18" t="n"/>
      <c r="Q168" s="17" t="n"/>
      <c r="R168" s="19" t="n"/>
      <c r="S168" s="18" t="n"/>
      <c r="T168" s="18" t="n"/>
      <c r="U168" s="21">
        <f>IF($A168="","",IF(OR($B168="",$C168="",$E168="",$F168="",$H168="",$I168="",$J168="",$K168="",$L168="",$Q168=""),"Datos incompletos",IF($Q168="Denegada","No autorizada",IF(AND($L168="Temporal",$N168&lt;&gt;"",$N168&lt;TODAY()),"Caducada",IF(AND($L168="Temporal",$N168&lt;&gt;"",$N168&gt;=TODAY(),$N168&lt;=TODAY()+'Configuración'!$B$2),"Próxima a vencer",IF(AND($M168&lt;&gt;"",$M168&gt;TODAY()),"Pendiente",IF($Q168="Autorizada",IF($P168="","Datos incompletos","Autorizada"),IF($Q168="No necesaria documentada",IF($P168="","Datos incompletos","No necesaria documentada"),"Pendiente")))))))</f>
        <v/>
      </c>
      <c r="V168" s="22">
        <f>IF($A168="","",IF($N168="","",$N168-TODAY()))</f>
        <v/>
      </c>
      <c r="W168" s="21">
        <f>IF($A168="","",IF(COUNTIF($A$6:$A$255,$A168)&gt;1,"ID duplicado",IF(OR($B168="",$C168="",$E168="",$F168="",$H168="",$I168="",$J168="",$K168="",$L168="",$Q168=""),"Campo obligatorio incompleto",IF(AND($L168="Temporal",$N168=""),"Falta fecha de fin",IF(AND($M168&lt;&gt;"",$N168&lt;&gt;"",$N168&lt;$M168),"Fechas incoherentes",IF($O168&lt;0,"Coste negativo",IF(AND(OR($Q168="Autorizada",$Q168="No necesaria documentada"),$P168=""),"Falta justificante",IF($R168&gt;TODAY(),"Fecha de revisión futura",IF($R168="","Falta fecha de revisión","OK")))))))))</f>
        <v/>
      </c>
    </row>
    <row r="169" ht="34" customHeight="1">
      <c r="A169" s="17" t="n"/>
      <c r="B169" s="17" t="n"/>
      <c r="C169" s="18" t="n"/>
      <c r="D169" s="17" t="n"/>
      <c r="E169" s="18" t="n"/>
      <c r="F169" s="18" t="n"/>
      <c r="G169" s="18" t="n"/>
      <c r="H169" s="18" t="n"/>
      <c r="I169" s="17" t="n"/>
      <c r="J169" s="17" t="n"/>
      <c r="K169" s="17" t="n"/>
      <c r="L169" s="17" t="n"/>
      <c r="M169" s="19" t="n"/>
      <c r="N169" s="19" t="n"/>
      <c r="O169" s="20" t="n"/>
      <c r="P169" s="18" t="n"/>
      <c r="Q169" s="17" t="n"/>
      <c r="R169" s="19" t="n"/>
      <c r="S169" s="18" t="n"/>
      <c r="T169" s="18" t="n"/>
      <c r="U169" s="21">
        <f>IF($A169="","",IF(OR($B169="",$C169="",$E169="",$F169="",$H169="",$I169="",$J169="",$K169="",$L169="",$Q169=""),"Datos incompletos",IF($Q169="Denegada","No autorizada",IF(AND($L169="Temporal",$N169&lt;&gt;"",$N169&lt;TODAY()),"Caducada",IF(AND($L169="Temporal",$N169&lt;&gt;"",$N169&gt;=TODAY(),$N169&lt;=TODAY()+'Configuración'!$B$2),"Próxima a vencer",IF(AND($M169&lt;&gt;"",$M169&gt;TODAY()),"Pendiente",IF($Q169="Autorizada",IF($P169="","Datos incompletos","Autorizada"),IF($Q169="No necesaria documentada",IF($P169="","Datos incompletos","No necesaria documentada"),"Pendiente")))))))</f>
        <v/>
      </c>
      <c r="V169" s="22">
        <f>IF($A169="","",IF($N169="","",$N169-TODAY()))</f>
        <v/>
      </c>
      <c r="W169" s="21">
        <f>IF($A169="","",IF(COUNTIF($A$6:$A$255,$A169)&gt;1,"ID duplicado",IF(OR($B169="",$C169="",$E169="",$F169="",$H169="",$I169="",$J169="",$K169="",$L169="",$Q169=""),"Campo obligatorio incompleto",IF(AND($L169="Temporal",$N169=""),"Falta fecha de fin",IF(AND($M169&lt;&gt;"",$N169&lt;&gt;"",$N169&lt;$M169),"Fechas incoherentes",IF($O169&lt;0,"Coste negativo",IF(AND(OR($Q169="Autorizada",$Q169="No necesaria documentada"),$P169=""),"Falta justificante",IF($R169&gt;TODAY(),"Fecha de revisión futura",IF($R169="","Falta fecha de revisión","OK")))))))))</f>
        <v/>
      </c>
    </row>
    <row r="170" ht="34" customHeight="1">
      <c r="A170" s="17" t="n"/>
      <c r="B170" s="17" t="n"/>
      <c r="C170" s="18" t="n"/>
      <c r="D170" s="17" t="n"/>
      <c r="E170" s="18" t="n"/>
      <c r="F170" s="18" t="n"/>
      <c r="G170" s="18" t="n"/>
      <c r="H170" s="18" t="n"/>
      <c r="I170" s="17" t="n"/>
      <c r="J170" s="17" t="n"/>
      <c r="K170" s="17" t="n"/>
      <c r="L170" s="17" t="n"/>
      <c r="M170" s="19" t="n"/>
      <c r="N170" s="19" t="n"/>
      <c r="O170" s="20" t="n"/>
      <c r="P170" s="18" t="n"/>
      <c r="Q170" s="17" t="n"/>
      <c r="R170" s="19" t="n"/>
      <c r="S170" s="18" t="n"/>
      <c r="T170" s="18" t="n"/>
      <c r="U170" s="21">
        <f>IF($A170="","",IF(OR($B170="",$C170="",$E170="",$F170="",$H170="",$I170="",$J170="",$K170="",$L170="",$Q170=""),"Datos incompletos",IF($Q170="Denegada","No autorizada",IF(AND($L170="Temporal",$N170&lt;&gt;"",$N170&lt;TODAY()),"Caducada",IF(AND($L170="Temporal",$N170&lt;&gt;"",$N170&gt;=TODAY(),$N170&lt;=TODAY()+'Configuración'!$B$2),"Próxima a vencer",IF(AND($M170&lt;&gt;"",$M170&gt;TODAY()),"Pendiente",IF($Q170="Autorizada",IF($P170="","Datos incompletos","Autorizada"),IF($Q170="No necesaria documentada",IF($P170="","Datos incompletos","No necesaria documentada"),"Pendiente")))))))</f>
        <v/>
      </c>
      <c r="V170" s="22">
        <f>IF($A170="","",IF($N170="","",$N170-TODAY()))</f>
        <v/>
      </c>
      <c r="W170" s="21">
        <f>IF($A170="","",IF(COUNTIF($A$6:$A$255,$A170)&gt;1,"ID duplicado",IF(OR($B170="",$C170="",$E170="",$F170="",$H170="",$I170="",$J170="",$K170="",$L170="",$Q170=""),"Campo obligatorio incompleto",IF(AND($L170="Temporal",$N170=""),"Falta fecha de fin",IF(AND($M170&lt;&gt;"",$N170&lt;&gt;"",$N170&lt;$M170),"Fechas incoherentes",IF($O170&lt;0,"Coste negativo",IF(AND(OR($Q170="Autorizada",$Q170="No necesaria documentada"),$P170=""),"Falta justificante",IF($R170&gt;TODAY(),"Fecha de revisión futura",IF($R170="","Falta fecha de revisión","OK")))))))))</f>
        <v/>
      </c>
    </row>
    <row r="171" ht="34" customHeight="1">
      <c r="A171" s="17" t="n"/>
      <c r="B171" s="17" t="n"/>
      <c r="C171" s="18" t="n"/>
      <c r="D171" s="17" t="n"/>
      <c r="E171" s="18" t="n"/>
      <c r="F171" s="18" t="n"/>
      <c r="G171" s="18" t="n"/>
      <c r="H171" s="18" t="n"/>
      <c r="I171" s="17" t="n"/>
      <c r="J171" s="17" t="n"/>
      <c r="K171" s="17" t="n"/>
      <c r="L171" s="17" t="n"/>
      <c r="M171" s="19" t="n"/>
      <c r="N171" s="19" t="n"/>
      <c r="O171" s="20" t="n"/>
      <c r="P171" s="18" t="n"/>
      <c r="Q171" s="17" t="n"/>
      <c r="R171" s="19" t="n"/>
      <c r="S171" s="18" t="n"/>
      <c r="T171" s="18" t="n"/>
      <c r="U171" s="21">
        <f>IF($A171="","",IF(OR($B171="",$C171="",$E171="",$F171="",$H171="",$I171="",$J171="",$K171="",$L171="",$Q171=""),"Datos incompletos",IF($Q171="Denegada","No autorizada",IF(AND($L171="Temporal",$N171&lt;&gt;"",$N171&lt;TODAY()),"Caducada",IF(AND($L171="Temporal",$N171&lt;&gt;"",$N171&gt;=TODAY(),$N171&lt;=TODAY()+'Configuración'!$B$2),"Próxima a vencer",IF(AND($M171&lt;&gt;"",$M171&gt;TODAY()),"Pendiente",IF($Q171="Autorizada",IF($P171="","Datos incompletos","Autorizada"),IF($Q171="No necesaria documentada",IF($P171="","Datos incompletos","No necesaria documentada"),"Pendiente")))))))</f>
        <v/>
      </c>
      <c r="V171" s="22">
        <f>IF($A171="","",IF($N171="","",$N171-TODAY()))</f>
        <v/>
      </c>
      <c r="W171" s="21">
        <f>IF($A171="","",IF(COUNTIF($A$6:$A$255,$A171)&gt;1,"ID duplicado",IF(OR($B171="",$C171="",$E171="",$F171="",$H171="",$I171="",$J171="",$K171="",$L171="",$Q171=""),"Campo obligatorio incompleto",IF(AND($L171="Temporal",$N171=""),"Falta fecha de fin",IF(AND($M171&lt;&gt;"",$N171&lt;&gt;"",$N171&lt;$M171),"Fechas incoherentes",IF($O171&lt;0,"Coste negativo",IF(AND(OR($Q171="Autorizada",$Q171="No necesaria documentada"),$P171=""),"Falta justificante",IF($R171&gt;TODAY(),"Fecha de revisión futura",IF($R171="","Falta fecha de revisión","OK")))))))))</f>
        <v/>
      </c>
    </row>
    <row r="172" ht="34" customHeight="1">
      <c r="A172" s="17" t="n"/>
      <c r="B172" s="17" t="n"/>
      <c r="C172" s="18" t="n"/>
      <c r="D172" s="17" t="n"/>
      <c r="E172" s="18" t="n"/>
      <c r="F172" s="18" t="n"/>
      <c r="G172" s="18" t="n"/>
      <c r="H172" s="18" t="n"/>
      <c r="I172" s="17" t="n"/>
      <c r="J172" s="17" t="n"/>
      <c r="K172" s="17" t="n"/>
      <c r="L172" s="17" t="n"/>
      <c r="M172" s="19" t="n"/>
      <c r="N172" s="19" t="n"/>
      <c r="O172" s="20" t="n"/>
      <c r="P172" s="18" t="n"/>
      <c r="Q172" s="17" t="n"/>
      <c r="R172" s="19" t="n"/>
      <c r="S172" s="18" t="n"/>
      <c r="T172" s="18" t="n"/>
      <c r="U172" s="21">
        <f>IF($A172="","",IF(OR($B172="",$C172="",$E172="",$F172="",$H172="",$I172="",$J172="",$K172="",$L172="",$Q172=""),"Datos incompletos",IF($Q172="Denegada","No autorizada",IF(AND($L172="Temporal",$N172&lt;&gt;"",$N172&lt;TODAY()),"Caducada",IF(AND($L172="Temporal",$N172&lt;&gt;"",$N172&gt;=TODAY(),$N172&lt;=TODAY()+'Configuración'!$B$2),"Próxima a vencer",IF(AND($M172&lt;&gt;"",$M172&gt;TODAY()),"Pendiente",IF($Q172="Autorizada",IF($P172="","Datos incompletos","Autorizada"),IF($Q172="No necesaria documentada",IF($P172="","Datos incompletos","No necesaria documentada"),"Pendiente")))))))</f>
        <v/>
      </c>
      <c r="V172" s="22">
        <f>IF($A172="","",IF($N172="","",$N172-TODAY()))</f>
        <v/>
      </c>
      <c r="W172" s="21">
        <f>IF($A172="","",IF(COUNTIF($A$6:$A$255,$A172)&gt;1,"ID duplicado",IF(OR($B172="",$C172="",$E172="",$F172="",$H172="",$I172="",$J172="",$K172="",$L172="",$Q172=""),"Campo obligatorio incompleto",IF(AND($L172="Temporal",$N172=""),"Falta fecha de fin",IF(AND($M172&lt;&gt;"",$N172&lt;&gt;"",$N172&lt;$M172),"Fechas incoherentes",IF($O172&lt;0,"Coste negativo",IF(AND(OR($Q172="Autorizada",$Q172="No necesaria documentada"),$P172=""),"Falta justificante",IF($R172&gt;TODAY(),"Fecha de revisión futura",IF($R172="","Falta fecha de revisión","OK")))))))))</f>
        <v/>
      </c>
    </row>
    <row r="173" ht="34" customHeight="1">
      <c r="A173" s="17" t="n"/>
      <c r="B173" s="17" t="n"/>
      <c r="C173" s="18" t="n"/>
      <c r="D173" s="17" t="n"/>
      <c r="E173" s="18" t="n"/>
      <c r="F173" s="18" t="n"/>
      <c r="G173" s="18" t="n"/>
      <c r="H173" s="18" t="n"/>
      <c r="I173" s="17" t="n"/>
      <c r="J173" s="17" t="n"/>
      <c r="K173" s="17" t="n"/>
      <c r="L173" s="17" t="n"/>
      <c r="M173" s="19" t="n"/>
      <c r="N173" s="19" t="n"/>
      <c r="O173" s="20" t="n"/>
      <c r="P173" s="18" t="n"/>
      <c r="Q173" s="17" t="n"/>
      <c r="R173" s="19" t="n"/>
      <c r="S173" s="18" t="n"/>
      <c r="T173" s="18" t="n"/>
      <c r="U173" s="21">
        <f>IF($A173="","",IF(OR($B173="",$C173="",$E173="",$F173="",$H173="",$I173="",$J173="",$K173="",$L173="",$Q173=""),"Datos incompletos",IF($Q173="Denegada","No autorizada",IF(AND($L173="Temporal",$N173&lt;&gt;"",$N173&lt;TODAY()),"Caducada",IF(AND($L173="Temporal",$N173&lt;&gt;"",$N173&gt;=TODAY(),$N173&lt;=TODAY()+'Configuración'!$B$2),"Próxima a vencer",IF(AND($M173&lt;&gt;"",$M173&gt;TODAY()),"Pendiente",IF($Q173="Autorizada",IF($P173="","Datos incompletos","Autorizada"),IF($Q173="No necesaria documentada",IF($P173="","Datos incompletos","No necesaria documentada"),"Pendiente")))))))</f>
        <v/>
      </c>
      <c r="V173" s="22">
        <f>IF($A173="","",IF($N173="","",$N173-TODAY()))</f>
        <v/>
      </c>
      <c r="W173" s="21">
        <f>IF($A173="","",IF(COUNTIF($A$6:$A$255,$A173)&gt;1,"ID duplicado",IF(OR($B173="",$C173="",$E173="",$F173="",$H173="",$I173="",$J173="",$K173="",$L173="",$Q173=""),"Campo obligatorio incompleto",IF(AND($L173="Temporal",$N173=""),"Falta fecha de fin",IF(AND($M173&lt;&gt;"",$N173&lt;&gt;"",$N173&lt;$M173),"Fechas incoherentes",IF($O173&lt;0,"Coste negativo",IF(AND(OR($Q173="Autorizada",$Q173="No necesaria documentada"),$P173=""),"Falta justificante",IF($R173&gt;TODAY(),"Fecha de revisión futura",IF($R173="","Falta fecha de revisión","OK")))))))))</f>
        <v/>
      </c>
    </row>
    <row r="174" ht="34" customHeight="1">
      <c r="A174" s="17" t="n"/>
      <c r="B174" s="17" t="n"/>
      <c r="C174" s="18" t="n"/>
      <c r="D174" s="17" t="n"/>
      <c r="E174" s="18" t="n"/>
      <c r="F174" s="18" t="n"/>
      <c r="G174" s="18" t="n"/>
      <c r="H174" s="18" t="n"/>
      <c r="I174" s="17" t="n"/>
      <c r="J174" s="17" t="n"/>
      <c r="K174" s="17" t="n"/>
      <c r="L174" s="17" t="n"/>
      <c r="M174" s="19" t="n"/>
      <c r="N174" s="19" t="n"/>
      <c r="O174" s="20" t="n"/>
      <c r="P174" s="18" t="n"/>
      <c r="Q174" s="17" t="n"/>
      <c r="R174" s="19" t="n"/>
      <c r="S174" s="18" t="n"/>
      <c r="T174" s="18" t="n"/>
      <c r="U174" s="21">
        <f>IF($A174="","",IF(OR($B174="",$C174="",$E174="",$F174="",$H174="",$I174="",$J174="",$K174="",$L174="",$Q174=""),"Datos incompletos",IF($Q174="Denegada","No autorizada",IF(AND($L174="Temporal",$N174&lt;&gt;"",$N174&lt;TODAY()),"Caducada",IF(AND($L174="Temporal",$N174&lt;&gt;"",$N174&gt;=TODAY(),$N174&lt;=TODAY()+'Configuración'!$B$2),"Próxima a vencer",IF(AND($M174&lt;&gt;"",$M174&gt;TODAY()),"Pendiente",IF($Q174="Autorizada",IF($P174="","Datos incompletos","Autorizada"),IF($Q174="No necesaria documentada",IF($P174="","Datos incompletos","No necesaria documentada"),"Pendiente")))))))</f>
        <v/>
      </c>
      <c r="V174" s="22">
        <f>IF($A174="","",IF($N174="","",$N174-TODAY()))</f>
        <v/>
      </c>
      <c r="W174" s="21">
        <f>IF($A174="","",IF(COUNTIF($A$6:$A$255,$A174)&gt;1,"ID duplicado",IF(OR($B174="",$C174="",$E174="",$F174="",$H174="",$I174="",$J174="",$K174="",$L174="",$Q174=""),"Campo obligatorio incompleto",IF(AND($L174="Temporal",$N174=""),"Falta fecha de fin",IF(AND($M174&lt;&gt;"",$N174&lt;&gt;"",$N174&lt;$M174),"Fechas incoherentes",IF($O174&lt;0,"Coste negativo",IF(AND(OR($Q174="Autorizada",$Q174="No necesaria documentada"),$P174=""),"Falta justificante",IF($R174&gt;TODAY(),"Fecha de revisión futura",IF($R174="","Falta fecha de revisión","OK")))))))))</f>
        <v/>
      </c>
    </row>
    <row r="175" ht="34" customHeight="1">
      <c r="A175" s="17" t="n"/>
      <c r="B175" s="17" t="n"/>
      <c r="C175" s="18" t="n"/>
      <c r="D175" s="17" t="n"/>
      <c r="E175" s="18" t="n"/>
      <c r="F175" s="18" t="n"/>
      <c r="G175" s="18" t="n"/>
      <c r="H175" s="18" t="n"/>
      <c r="I175" s="17" t="n"/>
      <c r="J175" s="17" t="n"/>
      <c r="K175" s="17" t="n"/>
      <c r="L175" s="17" t="n"/>
      <c r="M175" s="19" t="n"/>
      <c r="N175" s="19" t="n"/>
      <c r="O175" s="20" t="n"/>
      <c r="P175" s="18" t="n"/>
      <c r="Q175" s="17" t="n"/>
      <c r="R175" s="19" t="n"/>
      <c r="S175" s="18" t="n"/>
      <c r="T175" s="18" t="n"/>
      <c r="U175" s="21">
        <f>IF($A175="","",IF(OR($B175="",$C175="",$E175="",$F175="",$H175="",$I175="",$J175="",$K175="",$L175="",$Q175=""),"Datos incompletos",IF($Q175="Denegada","No autorizada",IF(AND($L175="Temporal",$N175&lt;&gt;"",$N175&lt;TODAY()),"Caducada",IF(AND($L175="Temporal",$N175&lt;&gt;"",$N175&gt;=TODAY(),$N175&lt;=TODAY()+'Configuración'!$B$2),"Próxima a vencer",IF(AND($M175&lt;&gt;"",$M175&gt;TODAY()),"Pendiente",IF($Q175="Autorizada",IF($P175="","Datos incompletos","Autorizada"),IF($Q175="No necesaria documentada",IF($P175="","Datos incompletos","No necesaria documentada"),"Pendiente")))))))</f>
        <v/>
      </c>
      <c r="V175" s="22">
        <f>IF($A175="","",IF($N175="","",$N175-TODAY()))</f>
        <v/>
      </c>
      <c r="W175" s="21">
        <f>IF($A175="","",IF(COUNTIF($A$6:$A$255,$A175)&gt;1,"ID duplicado",IF(OR($B175="",$C175="",$E175="",$F175="",$H175="",$I175="",$J175="",$K175="",$L175="",$Q175=""),"Campo obligatorio incompleto",IF(AND($L175="Temporal",$N175=""),"Falta fecha de fin",IF(AND($M175&lt;&gt;"",$N175&lt;&gt;"",$N175&lt;$M175),"Fechas incoherentes",IF($O175&lt;0,"Coste negativo",IF(AND(OR($Q175="Autorizada",$Q175="No necesaria documentada"),$P175=""),"Falta justificante",IF($R175&gt;TODAY(),"Fecha de revisión futura",IF($R175="","Falta fecha de revisión","OK")))))))))</f>
        <v/>
      </c>
    </row>
    <row r="176" ht="34" customHeight="1">
      <c r="A176" s="17" t="n"/>
      <c r="B176" s="17" t="n"/>
      <c r="C176" s="18" t="n"/>
      <c r="D176" s="17" t="n"/>
      <c r="E176" s="18" t="n"/>
      <c r="F176" s="18" t="n"/>
      <c r="G176" s="18" t="n"/>
      <c r="H176" s="18" t="n"/>
      <c r="I176" s="17" t="n"/>
      <c r="J176" s="17" t="n"/>
      <c r="K176" s="17" t="n"/>
      <c r="L176" s="17" t="n"/>
      <c r="M176" s="19" t="n"/>
      <c r="N176" s="19" t="n"/>
      <c r="O176" s="20" t="n"/>
      <c r="P176" s="18" t="n"/>
      <c r="Q176" s="17" t="n"/>
      <c r="R176" s="19" t="n"/>
      <c r="S176" s="18" t="n"/>
      <c r="T176" s="18" t="n"/>
      <c r="U176" s="21">
        <f>IF($A176="","",IF(OR($B176="",$C176="",$E176="",$F176="",$H176="",$I176="",$J176="",$K176="",$L176="",$Q176=""),"Datos incompletos",IF($Q176="Denegada","No autorizada",IF(AND($L176="Temporal",$N176&lt;&gt;"",$N176&lt;TODAY()),"Caducada",IF(AND($L176="Temporal",$N176&lt;&gt;"",$N176&gt;=TODAY(),$N176&lt;=TODAY()+'Configuración'!$B$2),"Próxima a vencer",IF(AND($M176&lt;&gt;"",$M176&gt;TODAY()),"Pendiente",IF($Q176="Autorizada",IF($P176="","Datos incompletos","Autorizada"),IF($Q176="No necesaria documentada",IF($P176="","Datos incompletos","No necesaria documentada"),"Pendiente")))))))</f>
        <v/>
      </c>
      <c r="V176" s="22">
        <f>IF($A176="","",IF($N176="","",$N176-TODAY()))</f>
        <v/>
      </c>
      <c r="W176" s="21">
        <f>IF($A176="","",IF(COUNTIF($A$6:$A$255,$A176)&gt;1,"ID duplicado",IF(OR($B176="",$C176="",$E176="",$F176="",$H176="",$I176="",$J176="",$K176="",$L176="",$Q176=""),"Campo obligatorio incompleto",IF(AND($L176="Temporal",$N176=""),"Falta fecha de fin",IF(AND($M176&lt;&gt;"",$N176&lt;&gt;"",$N176&lt;$M176),"Fechas incoherentes",IF($O176&lt;0,"Coste negativo",IF(AND(OR($Q176="Autorizada",$Q176="No necesaria documentada"),$P176=""),"Falta justificante",IF($R176&gt;TODAY(),"Fecha de revisión futura",IF($R176="","Falta fecha de revisión","OK")))))))))</f>
        <v/>
      </c>
    </row>
    <row r="177" ht="34" customHeight="1">
      <c r="A177" s="17" t="n"/>
      <c r="B177" s="17" t="n"/>
      <c r="C177" s="18" t="n"/>
      <c r="D177" s="17" t="n"/>
      <c r="E177" s="18" t="n"/>
      <c r="F177" s="18" t="n"/>
      <c r="G177" s="18" t="n"/>
      <c r="H177" s="18" t="n"/>
      <c r="I177" s="17" t="n"/>
      <c r="J177" s="17" t="n"/>
      <c r="K177" s="17" t="n"/>
      <c r="L177" s="17" t="n"/>
      <c r="M177" s="19" t="n"/>
      <c r="N177" s="19" t="n"/>
      <c r="O177" s="20" t="n"/>
      <c r="P177" s="18" t="n"/>
      <c r="Q177" s="17" t="n"/>
      <c r="R177" s="19" t="n"/>
      <c r="S177" s="18" t="n"/>
      <c r="T177" s="18" t="n"/>
      <c r="U177" s="21">
        <f>IF($A177="","",IF(OR($B177="",$C177="",$E177="",$F177="",$H177="",$I177="",$J177="",$K177="",$L177="",$Q177=""),"Datos incompletos",IF($Q177="Denegada","No autorizada",IF(AND($L177="Temporal",$N177&lt;&gt;"",$N177&lt;TODAY()),"Caducada",IF(AND($L177="Temporal",$N177&lt;&gt;"",$N177&gt;=TODAY(),$N177&lt;=TODAY()+'Configuración'!$B$2),"Próxima a vencer",IF(AND($M177&lt;&gt;"",$M177&gt;TODAY()),"Pendiente",IF($Q177="Autorizada",IF($P177="","Datos incompletos","Autorizada"),IF($Q177="No necesaria documentada",IF($P177="","Datos incompletos","No necesaria documentada"),"Pendiente")))))))</f>
        <v/>
      </c>
      <c r="V177" s="22">
        <f>IF($A177="","",IF($N177="","",$N177-TODAY()))</f>
        <v/>
      </c>
      <c r="W177" s="21">
        <f>IF($A177="","",IF(COUNTIF($A$6:$A$255,$A177)&gt;1,"ID duplicado",IF(OR($B177="",$C177="",$E177="",$F177="",$H177="",$I177="",$J177="",$K177="",$L177="",$Q177=""),"Campo obligatorio incompleto",IF(AND($L177="Temporal",$N177=""),"Falta fecha de fin",IF(AND($M177&lt;&gt;"",$N177&lt;&gt;"",$N177&lt;$M177),"Fechas incoherentes",IF($O177&lt;0,"Coste negativo",IF(AND(OR($Q177="Autorizada",$Q177="No necesaria documentada"),$P177=""),"Falta justificante",IF($R177&gt;TODAY(),"Fecha de revisión futura",IF($R177="","Falta fecha de revisión","OK")))))))))</f>
        <v/>
      </c>
    </row>
    <row r="178" ht="34" customHeight="1">
      <c r="A178" s="17" t="n"/>
      <c r="B178" s="17" t="n"/>
      <c r="C178" s="18" t="n"/>
      <c r="D178" s="17" t="n"/>
      <c r="E178" s="18" t="n"/>
      <c r="F178" s="18" t="n"/>
      <c r="G178" s="18" t="n"/>
      <c r="H178" s="18" t="n"/>
      <c r="I178" s="17" t="n"/>
      <c r="J178" s="17" t="n"/>
      <c r="K178" s="17" t="n"/>
      <c r="L178" s="17" t="n"/>
      <c r="M178" s="19" t="n"/>
      <c r="N178" s="19" t="n"/>
      <c r="O178" s="20" t="n"/>
      <c r="P178" s="18" t="n"/>
      <c r="Q178" s="17" t="n"/>
      <c r="R178" s="19" t="n"/>
      <c r="S178" s="18" t="n"/>
      <c r="T178" s="18" t="n"/>
      <c r="U178" s="21">
        <f>IF($A178="","",IF(OR($B178="",$C178="",$E178="",$F178="",$H178="",$I178="",$J178="",$K178="",$L178="",$Q178=""),"Datos incompletos",IF($Q178="Denegada","No autorizada",IF(AND($L178="Temporal",$N178&lt;&gt;"",$N178&lt;TODAY()),"Caducada",IF(AND($L178="Temporal",$N178&lt;&gt;"",$N178&gt;=TODAY(),$N178&lt;=TODAY()+'Configuración'!$B$2),"Próxima a vencer",IF(AND($M178&lt;&gt;"",$M178&gt;TODAY()),"Pendiente",IF($Q178="Autorizada",IF($P178="","Datos incompletos","Autorizada"),IF($Q178="No necesaria documentada",IF($P178="","Datos incompletos","No necesaria documentada"),"Pendiente")))))))</f>
        <v/>
      </c>
      <c r="V178" s="22">
        <f>IF($A178="","",IF($N178="","",$N178-TODAY()))</f>
        <v/>
      </c>
      <c r="W178" s="21">
        <f>IF($A178="","",IF(COUNTIF($A$6:$A$255,$A178)&gt;1,"ID duplicado",IF(OR($B178="",$C178="",$E178="",$F178="",$H178="",$I178="",$J178="",$K178="",$L178="",$Q178=""),"Campo obligatorio incompleto",IF(AND($L178="Temporal",$N178=""),"Falta fecha de fin",IF(AND($M178&lt;&gt;"",$N178&lt;&gt;"",$N178&lt;$M178),"Fechas incoherentes",IF($O178&lt;0,"Coste negativo",IF(AND(OR($Q178="Autorizada",$Q178="No necesaria documentada"),$P178=""),"Falta justificante",IF($R178&gt;TODAY(),"Fecha de revisión futura",IF($R178="","Falta fecha de revisión","OK")))))))))</f>
        <v/>
      </c>
    </row>
    <row r="179" ht="34" customHeight="1">
      <c r="A179" s="17" t="n"/>
      <c r="B179" s="17" t="n"/>
      <c r="C179" s="18" t="n"/>
      <c r="D179" s="17" t="n"/>
      <c r="E179" s="18" t="n"/>
      <c r="F179" s="18" t="n"/>
      <c r="G179" s="18" t="n"/>
      <c r="H179" s="18" t="n"/>
      <c r="I179" s="17" t="n"/>
      <c r="J179" s="17" t="n"/>
      <c r="K179" s="17" t="n"/>
      <c r="L179" s="17" t="n"/>
      <c r="M179" s="19" t="n"/>
      <c r="N179" s="19" t="n"/>
      <c r="O179" s="20" t="n"/>
      <c r="P179" s="18" t="n"/>
      <c r="Q179" s="17" t="n"/>
      <c r="R179" s="19" t="n"/>
      <c r="S179" s="18" t="n"/>
      <c r="T179" s="18" t="n"/>
      <c r="U179" s="21">
        <f>IF($A179="","",IF(OR($B179="",$C179="",$E179="",$F179="",$H179="",$I179="",$J179="",$K179="",$L179="",$Q179=""),"Datos incompletos",IF($Q179="Denegada","No autorizada",IF(AND($L179="Temporal",$N179&lt;&gt;"",$N179&lt;TODAY()),"Caducada",IF(AND($L179="Temporal",$N179&lt;&gt;"",$N179&gt;=TODAY(),$N179&lt;=TODAY()+'Configuración'!$B$2),"Próxima a vencer",IF(AND($M179&lt;&gt;"",$M179&gt;TODAY()),"Pendiente",IF($Q179="Autorizada",IF($P179="","Datos incompletos","Autorizada"),IF($Q179="No necesaria documentada",IF($P179="","Datos incompletos","No necesaria documentada"),"Pendiente")))))))</f>
        <v/>
      </c>
      <c r="V179" s="22">
        <f>IF($A179="","",IF($N179="","",$N179-TODAY()))</f>
        <v/>
      </c>
      <c r="W179" s="21">
        <f>IF($A179="","",IF(COUNTIF($A$6:$A$255,$A179)&gt;1,"ID duplicado",IF(OR($B179="",$C179="",$E179="",$F179="",$H179="",$I179="",$J179="",$K179="",$L179="",$Q179=""),"Campo obligatorio incompleto",IF(AND($L179="Temporal",$N179=""),"Falta fecha de fin",IF(AND($M179&lt;&gt;"",$N179&lt;&gt;"",$N179&lt;$M179),"Fechas incoherentes",IF($O179&lt;0,"Coste negativo",IF(AND(OR($Q179="Autorizada",$Q179="No necesaria documentada"),$P179=""),"Falta justificante",IF($R179&gt;TODAY(),"Fecha de revisión futura",IF($R179="","Falta fecha de revisión","OK")))))))))</f>
        <v/>
      </c>
    </row>
    <row r="180" ht="34" customHeight="1">
      <c r="A180" s="17" t="n"/>
      <c r="B180" s="17" t="n"/>
      <c r="C180" s="18" t="n"/>
      <c r="D180" s="17" t="n"/>
      <c r="E180" s="18" t="n"/>
      <c r="F180" s="18" t="n"/>
      <c r="G180" s="18" t="n"/>
      <c r="H180" s="18" t="n"/>
      <c r="I180" s="17" t="n"/>
      <c r="J180" s="17" t="n"/>
      <c r="K180" s="17" t="n"/>
      <c r="L180" s="17" t="n"/>
      <c r="M180" s="19" t="n"/>
      <c r="N180" s="19" t="n"/>
      <c r="O180" s="20" t="n"/>
      <c r="P180" s="18" t="n"/>
      <c r="Q180" s="17" t="n"/>
      <c r="R180" s="19" t="n"/>
      <c r="S180" s="18" t="n"/>
      <c r="T180" s="18" t="n"/>
      <c r="U180" s="21">
        <f>IF($A180="","",IF(OR($B180="",$C180="",$E180="",$F180="",$H180="",$I180="",$J180="",$K180="",$L180="",$Q180=""),"Datos incompletos",IF($Q180="Denegada","No autorizada",IF(AND($L180="Temporal",$N180&lt;&gt;"",$N180&lt;TODAY()),"Caducada",IF(AND($L180="Temporal",$N180&lt;&gt;"",$N180&gt;=TODAY(),$N180&lt;=TODAY()+'Configuración'!$B$2),"Próxima a vencer",IF(AND($M180&lt;&gt;"",$M180&gt;TODAY()),"Pendiente",IF($Q180="Autorizada",IF($P180="","Datos incompletos","Autorizada"),IF($Q180="No necesaria documentada",IF($P180="","Datos incompletos","No necesaria documentada"),"Pendiente")))))))</f>
        <v/>
      </c>
      <c r="V180" s="22">
        <f>IF($A180="","",IF($N180="","",$N180-TODAY()))</f>
        <v/>
      </c>
      <c r="W180" s="21">
        <f>IF($A180="","",IF(COUNTIF($A$6:$A$255,$A180)&gt;1,"ID duplicado",IF(OR($B180="",$C180="",$E180="",$F180="",$H180="",$I180="",$J180="",$K180="",$L180="",$Q180=""),"Campo obligatorio incompleto",IF(AND($L180="Temporal",$N180=""),"Falta fecha de fin",IF(AND($M180&lt;&gt;"",$N180&lt;&gt;"",$N180&lt;$M180),"Fechas incoherentes",IF($O180&lt;0,"Coste negativo",IF(AND(OR($Q180="Autorizada",$Q180="No necesaria documentada"),$P180=""),"Falta justificante",IF($R180&gt;TODAY(),"Fecha de revisión futura",IF($R180="","Falta fecha de revisión","OK")))))))))</f>
        <v/>
      </c>
    </row>
    <row r="181" ht="34" customHeight="1">
      <c r="A181" s="17" t="n"/>
      <c r="B181" s="17" t="n"/>
      <c r="C181" s="18" t="n"/>
      <c r="D181" s="17" t="n"/>
      <c r="E181" s="18" t="n"/>
      <c r="F181" s="18" t="n"/>
      <c r="G181" s="18" t="n"/>
      <c r="H181" s="18" t="n"/>
      <c r="I181" s="17" t="n"/>
      <c r="J181" s="17" t="n"/>
      <c r="K181" s="17" t="n"/>
      <c r="L181" s="17" t="n"/>
      <c r="M181" s="19" t="n"/>
      <c r="N181" s="19" t="n"/>
      <c r="O181" s="20" t="n"/>
      <c r="P181" s="18" t="n"/>
      <c r="Q181" s="17" t="n"/>
      <c r="R181" s="19" t="n"/>
      <c r="S181" s="18" t="n"/>
      <c r="T181" s="18" t="n"/>
      <c r="U181" s="21">
        <f>IF($A181="","",IF(OR($B181="",$C181="",$E181="",$F181="",$H181="",$I181="",$J181="",$K181="",$L181="",$Q181=""),"Datos incompletos",IF($Q181="Denegada","No autorizada",IF(AND($L181="Temporal",$N181&lt;&gt;"",$N181&lt;TODAY()),"Caducada",IF(AND($L181="Temporal",$N181&lt;&gt;"",$N181&gt;=TODAY(),$N181&lt;=TODAY()+'Configuración'!$B$2),"Próxima a vencer",IF(AND($M181&lt;&gt;"",$M181&gt;TODAY()),"Pendiente",IF($Q181="Autorizada",IF($P181="","Datos incompletos","Autorizada"),IF($Q181="No necesaria documentada",IF($P181="","Datos incompletos","No necesaria documentada"),"Pendiente")))))))</f>
        <v/>
      </c>
      <c r="V181" s="22">
        <f>IF($A181="","",IF($N181="","",$N181-TODAY()))</f>
        <v/>
      </c>
      <c r="W181" s="21">
        <f>IF($A181="","",IF(COUNTIF($A$6:$A$255,$A181)&gt;1,"ID duplicado",IF(OR($B181="",$C181="",$E181="",$F181="",$H181="",$I181="",$J181="",$K181="",$L181="",$Q181=""),"Campo obligatorio incompleto",IF(AND($L181="Temporal",$N181=""),"Falta fecha de fin",IF(AND($M181&lt;&gt;"",$N181&lt;&gt;"",$N181&lt;$M181),"Fechas incoherentes",IF($O181&lt;0,"Coste negativo",IF(AND(OR($Q181="Autorizada",$Q181="No necesaria documentada"),$P181=""),"Falta justificante",IF($R181&gt;TODAY(),"Fecha de revisión futura",IF($R181="","Falta fecha de revisión","OK")))))))))</f>
        <v/>
      </c>
    </row>
    <row r="182" ht="34" customHeight="1">
      <c r="A182" s="17" t="n"/>
      <c r="B182" s="17" t="n"/>
      <c r="C182" s="18" t="n"/>
      <c r="D182" s="17" t="n"/>
      <c r="E182" s="18" t="n"/>
      <c r="F182" s="18" t="n"/>
      <c r="G182" s="18" t="n"/>
      <c r="H182" s="18" t="n"/>
      <c r="I182" s="17" t="n"/>
      <c r="J182" s="17" t="n"/>
      <c r="K182" s="17" t="n"/>
      <c r="L182" s="17" t="n"/>
      <c r="M182" s="19" t="n"/>
      <c r="N182" s="19" t="n"/>
      <c r="O182" s="20" t="n"/>
      <c r="P182" s="18" t="n"/>
      <c r="Q182" s="17" t="n"/>
      <c r="R182" s="19" t="n"/>
      <c r="S182" s="18" t="n"/>
      <c r="T182" s="18" t="n"/>
      <c r="U182" s="21">
        <f>IF($A182="","",IF(OR($B182="",$C182="",$E182="",$F182="",$H182="",$I182="",$J182="",$K182="",$L182="",$Q182=""),"Datos incompletos",IF($Q182="Denegada","No autorizada",IF(AND($L182="Temporal",$N182&lt;&gt;"",$N182&lt;TODAY()),"Caducada",IF(AND($L182="Temporal",$N182&lt;&gt;"",$N182&gt;=TODAY(),$N182&lt;=TODAY()+'Configuración'!$B$2),"Próxima a vencer",IF(AND($M182&lt;&gt;"",$M182&gt;TODAY()),"Pendiente",IF($Q182="Autorizada",IF($P182="","Datos incompletos","Autorizada"),IF($Q182="No necesaria documentada",IF($P182="","Datos incompletos","No necesaria documentada"),"Pendiente")))))))</f>
        <v/>
      </c>
      <c r="V182" s="22">
        <f>IF($A182="","",IF($N182="","",$N182-TODAY()))</f>
        <v/>
      </c>
      <c r="W182" s="21">
        <f>IF($A182="","",IF(COUNTIF($A$6:$A$255,$A182)&gt;1,"ID duplicado",IF(OR($B182="",$C182="",$E182="",$F182="",$H182="",$I182="",$J182="",$K182="",$L182="",$Q182=""),"Campo obligatorio incompleto",IF(AND($L182="Temporal",$N182=""),"Falta fecha de fin",IF(AND($M182&lt;&gt;"",$N182&lt;&gt;"",$N182&lt;$M182),"Fechas incoherentes",IF($O182&lt;0,"Coste negativo",IF(AND(OR($Q182="Autorizada",$Q182="No necesaria documentada"),$P182=""),"Falta justificante",IF($R182&gt;TODAY(),"Fecha de revisión futura",IF($R182="","Falta fecha de revisión","OK")))))))))</f>
        <v/>
      </c>
    </row>
    <row r="183" ht="34" customHeight="1">
      <c r="A183" s="17" t="n"/>
      <c r="B183" s="17" t="n"/>
      <c r="C183" s="18" t="n"/>
      <c r="D183" s="17" t="n"/>
      <c r="E183" s="18" t="n"/>
      <c r="F183" s="18" t="n"/>
      <c r="G183" s="18" t="n"/>
      <c r="H183" s="18" t="n"/>
      <c r="I183" s="17" t="n"/>
      <c r="J183" s="17" t="n"/>
      <c r="K183" s="17" t="n"/>
      <c r="L183" s="17" t="n"/>
      <c r="M183" s="19" t="n"/>
      <c r="N183" s="19" t="n"/>
      <c r="O183" s="20" t="n"/>
      <c r="P183" s="18" t="n"/>
      <c r="Q183" s="17" t="n"/>
      <c r="R183" s="19" t="n"/>
      <c r="S183" s="18" t="n"/>
      <c r="T183" s="18" t="n"/>
      <c r="U183" s="21">
        <f>IF($A183="","",IF(OR($B183="",$C183="",$E183="",$F183="",$H183="",$I183="",$J183="",$K183="",$L183="",$Q183=""),"Datos incompletos",IF($Q183="Denegada","No autorizada",IF(AND($L183="Temporal",$N183&lt;&gt;"",$N183&lt;TODAY()),"Caducada",IF(AND($L183="Temporal",$N183&lt;&gt;"",$N183&gt;=TODAY(),$N183&lt;=TODAY()+'Configuración'!$B$2),"Próxima a vencer",IF(AND($M183&lt;&gt;"",$M183&gt;TODAY()),"Pendiente",IF($Q183="Autorizada",IF($P183="","Datos incompletos","Autorizada"),IF($Q183="No necesaria documentada",IF($P183="","Datos incompletos","No necesaria documentada"),"Pendiente")))))))</f>
        <v/>
      </c>
      <c r="V183" s="22">
        <f>IF($A183="","",IF($N183="","",$N183-TODAY()))</f>
        <v/>
      </c>
      <c r="W183" s="21">
        <f>IF($A183="","",IF(COUNTIF($A$6:$A$255,$A183)&gt;1,"ID duplicado",IF(OR($B183="",$C183="",$E183="",$F183="",$H183="",$I183="",$J183="",$K183="",$L183="",$Q183=""),"Campo obligatorio incompleto",IF(AND($L183="Temporal",$N183=""),"Falta fecha de fin",IF(AND($M183&lt;&gt;"",$N183&lt;&gt;"",$N183&lt;$M183),"Fechas incoherentes",IF($O183&lt;0,"Coste negativo",IF(AND(OR($Q183="Autorizada",$Q183="No necesaria documentada"),$P183=""),"Falta justificante",IF($R183&gt;TODAY(),"Fecha de revisión futura",IF($R183="","Falta fecha de revisión","OK")))))))))</f>
        <v/>
      </c>
    </row>
    <row r="184" ht="34" customHeight="1">
      <c r="A184" s="17" t="n"/>
      <c r="B184" s="17" t="n"/>
      <c r="C184" s="18" t="n"/>
      <c r="D184" s="17" t="n"/>
      <c r="E184" s="18" t="n"/>
      <c r="F184" s="18" t="n"/>
      <c r="G184" s="18" t="n"/>
      <c r="H184" s="18" t="n"/>
      <c r="I184" s="17" t="n"/>
      <c r="J184" s="17" t="n"/>
      <c r="K184" s="17" t="n"/>
      <c r="L184" s="17" t="n"/>
      <c r="M184" s="19" t="n"/>
      <c r="N184" s="19" t="n"/>
      <c r="O184" s="20" t="n"/>
      <c r="P184" s="18" t="n"/>
      <c r="Q184" s="17" t="n"/>
      <c r="R184" s="19" t="n"/>
      <c r="S184" s="18" t="n"/>
      <c r="T184" s="18" t="n"/>
      <c r="U184" s="21">
        <f>IF($A184="","",IF(OR($B184="",$C184="",$E184="",$F184="",$H184="",$I184="",$J184="",$K184="",$L184="",$Q184=""),"Datos incompletos",IF($Q184="Denegada","No autorizada",IF(AND($L184="Temporal",$N184&lt;&gt;"",$N184&lt;TODAY()),"Caducada",IF(AND($L184="Temporal",$N184&lt;&gt;"",$N184&gt;=TODAY(),$N184&lt;=TODAY()+'Configuración'!$B$2),"Próxima a vencer",IF(AND($M184&lt;&gt;"",$M184&gt;TODAY()),"Pendiente",IF($Q184="Autorizada",IF($P184="","Datos incompletos","Autorizada"),IF($Q184="No necesaria documentada",IF($P184="","Datos incompletos","No necesaria documentada"),"Pendiente")))))))</f>
        <v/>
      </c>
      <c r="V184" s="22">
        <f>IF($A184="","",IF($N184="","",$N184-TODAY()))</f>
        <v/>
      </c>
      <c r="W184" s="21">
        <f>IF($A184="","",IF(COUNTIF($A$6:$A$255,$A184)&gt;1,"ID duplicado",IF(OR($B184="",$C184="",$E184="",$F184="",$H184="",$I184="",$J184="",$K184="",$L184="",$Q184=""),"Campo obligatorio incompleto",IF(AND($L184="Temporal",$N184=""),"Falta fecha de fin",IF(AND($M184&lt;&gt;"",$N184&lt;&gt;"",$N184&lt;$M184),"Fechas incoherentes",IF($O184&lt;0,"Coste negativo",IF(AND(OR($Q184="Autorizada",$Q184="No necesaria documentada"),$P184=""),"Falta justificante",IF($R184&gt;TODAY(),"Fecha de revisión futura",IF($R184="","Falta fecha de revisión","OK")))))))))</f>
        <v/>
      </c>
    </row>
    <row r="185" ht="34" customHeight="1">
      <c r="A185" s="17" t="n"/>
      <c r="B185" s="17" t="n"/>
      <c r="C185" s="18" t="n"/>
      <c r="D185" s="17" t="n"/>
      <c r="E185" s="18" t="n"/>
      <c r="F185" s="18" t="n"/>
      <c r="G185" s="18" t="n"/>
      <c r="H185" s="18" t="n"/>
      <c r="I185" s="17" t="n"/>
      <c r="J185" s="17" t="n"/>
      <c r="K185" s="17" t="n"/>
      <c r="L185" s="17" t="n"/>
      <c r="M185" s="19" t="n"/>
      <c r="N185" s="19" t="n"/>
      <c r="O185" s="20" t="n"/>
      <c r="P185" s="18" t="n"/>
      <c r="Q185" s="17" t="n"/>
      <c r="R185" s="19" t="n"/>
      <c r="S185" s="18" t="n"/>
      <c r="T185" s="18" t="n"/>
      <c r="U185" s="21">
        <f>IF($A185="","",IF(OR($B185="",$C185="",$E185="",$F185="",$H185="",$I185="",$J185="",$K185="",$L185="",$Q185=""),"Datos incompletos",IF($Q185="Denegada","No autorizada",IF(AND($L185="Temporal",$N185&lt;&gt;"",$N185&lt;TODAY()),"Caducada",IF(AND($L185="Temporal",$N185&lt;&gt;"",$N185&gt;=TODAY(),$N185&lt;=TODAY()+'Configuración'!$B$2),"Próxima a vencer",IF(AND($M185&lt;&gt;"",$M185&gt;TODAY()),"Pendiente",IF($Q185="Autorizada",IF($P185="","Datos incompletos","Autorizada"),IF($Q185="No necesaria documentada",IF($P185="","Datos incompletos","No necesaria documentada"),"Pendiente")))))))</f>
        <v/>
      </c>
      <c r="V185" s="22">
        <f>IF($A185="","",IF($N185="","",$N185-TODAY()))</f>
        <v/>
      </c>
      <c r="W185" s="21">
        <f>IF($A185="","",IF(COUNTIF($A$6:$A$255,$A185)&gt;1,"ID duplicado",IF(OR($B185="",$C185="",$E185="",$F185="",$H185="",$I185="",$J185="",$K185="",$L185="",$Q185=""),"Campo obligatorio incompleto",IF(AND($L185="Temporal",$N185=""),"Falta fecha de fin",IF(AND($M185&lt;&gt;"",$N185&lt;&gt;"",$N185&lt;$M185),"Fechas incoherentes",IF($O185&lt;0,"Coste negativo",IF(AND(OR($Q185="Autorizada",$Q185="No necesaria documentada"),$P185=""),"Falta justificante",IF($R185&gt;TODAY(),"Fecha de revisión futura",IF($R185="","Falta fecha de revisión","OK")))))))))</f>
        <v/>
      </c>
    </row>
    <row r="186" ht="34" customHeight="1">
      <c r="A186" s="17" t="n"/>
      <c r="B186" s="17" t="n"/>
      <c r="C186" s="18" t="n"/>
      <c r="D186" s="17" t="n"/>
      <c r="E186" s="18" t="n"/>
      <c r="F186" s="18" t="n"/>
      <c r="G186" s="18" t="n"/>
      <c r="H186" s="18" t="n"/>
      <c r="I186" s="17" t="n"/>
      <c r="J186" s="17" t="n"/>
      <c r="K186" s="17" t="n"/>
      <c r="L186" s="17" t="n"/>
      <c r="M186" s="19" t="n"/>
      <c r="N186" s="19" t="n"/>
      <c r="O186" s="20" t="n"/>
      <c r="P186" s="18" t="n"/>
      <c r="Q186" s="17" t="n"/>
      <c r="R186" s="19" t="n"/>
      <c r="S186" s="18" t="n"/>
      <c r="T186" s="18" t="n"/>
      <c r="U186" s="21">
        <f>IF($A186="","",IF(OR($B186="",$C186="",$E186="",$F186="",$H186="",$I186="",$J186="",$K186="",$L186="",$Q186=""),"Datos incompletos",IF($Q186="Denegada","No autorizada",IF(AND($L186="Temporal",$N186&lt;&gt;"",$N186&lt;TODAY()),"Caducada",IF(AND($L186="Temporal",$N186&lt;&gt;"",$N186&gt;=TODAY(),$N186&lt;=TODAY()+'Configuración'!$B$2),"Próxima a vencer",IF(AND($M186&lt;&gt;"",$M186&gt;TODAY()),"Pendiente",IF($Q186="Autorizada",IF($P186="","Datos incompletos","Autorizada"),IF($Q186="No necesaria documentada",IF($P186="","Datos incompletos","No necesaria documentada"),"Pendiente")))))))</f>
        <v/>
      </c>
      <c r="V186" s="22">
        <f>IF($A186="","",IF($N186="","",$N186-TODAY()))</f>
        <v/>
      </c>
      <c r="W186" s="21">
        <f>IF($A186="","",IF(COUNTIF($A$6:$A$255,$A186)&gt;1,"ID duplicado",IF(OR($B186="",$C186="",$E186="",$F186="",$H186="",$I186="",$J186="",$K186="",$L186="",$Q186=""),"Campo obligatorio incompleto",IF(AND($L186="Temporal",$N186=""),"Falta fecha de fin",IF(AND($M186&lt;&gt;"",$N186&lt;&gt;"",$N186&lt;$M186),"Fechas incoherentes",IF($O186&lt;0,"Coste negativo",IF(AND(OR($Q186="Autorizada",$Q186="No necesaria documentada"),$P186=""),"Falta justificante",IF($R186&gt;TODAY(),"Fecha de revisión futura",IF($R186="","Falta fecha de revisión","OK")))))))))</f>
        <v/>
      </c>
    </row>
    <row r="187" ht="34" customHeight="1">
      <c r="A187" s="17" t="n"/>
      <c r="B187" s="17" t="n"/>
      <c r="C187" s="18" t="n"/>
      <c r="D187" s="17" t="n"/>
      <c r="E187" s="18" t="n"/>
      <c r="F187" s="18" t="n"/>
      <c r="G187" s="18" t="n"/>
      <c r="H187" s="18" t="n"/>
      <c r="I187" s="17" t="n"/>
      <c r="J187" s="17" t="n"/>
      <c r="K187" s="17" t="n"/>
      <c r="L187" s="17" t="n"/>
      <c r="M187" s="19" t="n"/>
      <c r="N187" s="19" t="n"/>
      <c r="O187" s="20" t="n"/>
      <c r="P187" s="18" t="n"/>
      <c r="Q187" s="17" t="n"/>
      <c r="R187" s="19" t="n"/>
      <c r="S187" s="18" t="n"/>
      <c r="T187" s="18" t="n"/>
      <c r="U187" s="21">
        <f>IF($A187="","",IF(OR($B187="",$C187="",$E187="",$F187="",$H187="",$I187="",$J187="",$K187="",$L187="",$Q187=""),"Datos incompletos",IF($Q187="Denegada","No autorizada",IF(AND($L187="Temporal",$N187&lt;&gt;"",$N187&lt;TODAY()),"Caducada",IF(AND($L187="Temporal",$N187&lt;&gt;"",$N187&gt;=TODAY(),$N187&lt;=TODAY()+'Configuración'!$B$2),"Próxima a vencer",IF(AND($M187&lt;&gt;"",$M187&gt;TODAY()),"Pendiente",IF($Q187="Autorizada",IF($P187="","Datos incompletos","Autorizada"),IF($Q187="No necesaria documentada",IF($P187="","Datos incompletos","No necesaria documentada"),"Pendiente")))))))</f>
        <v/>
      </c>
      <c r="V187" s="22">
        <f>IF($A187="","",IF($N187="","",$N187-TODAY()))</f>
        <v/>
      </c>
      <c r="W187" s="21">
        <f>IF($A187="","",IF(COUNTIF($A$6:$A$255,$A187)&gt;1,"ID duplicado",IF(OR($B187="",$C187="",$E187="",$F187="",$H187="",$I187="",$J187="",$K187="",$L187="",$Q187=""),"Campo obligatorio incompleto",IF(AND($L187="Temporal",$N187=""),"Falta fecha de fin",IF(AND($M187&lt;&gt;"",$N187&lt;&gt;"",$N187&lt;$M187),"Fechas incoherentes",IF($O187&lt;0,"Coste negativo",IF(AND(OR($Q187="Autorizada",$Q187="No necesaria documentada"),$P187=""),"Falta justificante",IF($R187&gt;TODAY(),"Fecha de revisión futura",IF($R187="","Falta fecha de revisión","OK")))))))))</f>
        <v/>
      </c>
    </row>
    <row r="188" ht="34" customHeight="1">
      <c r="A188" s="17" t="n"/>
      <c r="B188" s="17" t="n"/>
      <c r="C188" s="18" t="n"/>
      <c r="D188" s="17" t="n"/>
      <c r="E188" s="18" t="n"/>
      <c r="F188" s="18" t="n"/>
      <c r="G188" s="18" t="n"/>
      <c r="H188" s="18" t="n"/>
      <c r="I188" s="17" t="n"/>
      <c r="J188" s="17" t="n"/>
      <c r="K188" s="17" t="n"/>
      <c r="L188" s="17" t="n"/>
      <c r="M188" s="19" t="n"/>
      <c r="N188" s="19" t="n"/>
      <c r="O188" s="20" t="n"/>
      <c r="P188" s="18" t="n"/>
      <c r="Q188" s="17" t="n"/>
      <c r="R188" s="19" t="n"/>
      <c r="S188" s="18" t="n"/>
      <c r="T188" s="18" t="n"/>
      <c r="U188" s="21">
        <f>IF($A188="","",IF(OR($B188="",$C188="",$E188="",$F188="",$H188="",$I188="",$J188="",$K188="",$L188="",$Q188=""),"Datos incompletos",IF($Q188="Denegada","No autorizada",IF(AND($L188="Temporal",$N188&lt;&gt;"",$N188&lt;TODAY()),"Caducada",IF(AND($L188="Temporal",$N188&lt;&gt;"",$N188&gt;=TODAY(),$N188&lt;=TODAY()+'Configuración'!$B$2),"Próxima a vencer",IF(AND($M188&lt;&gt;"",$M188&gt;TODAY()),"Pendiente",IF($Q188="Autorizada",IF($P188="","Datos incompletos","Autorizada"),IF($Q188="No necesaria documentada",IF($P188="","Datos incompletos","No necesaria documentada"),"Pendiente")))))))</f>
        <v/>
      </c>
      <c r="V188" s="22">
        <f>IF($A188="","",IF($N188="","",$N188-TODAY()))</f>
        <v/>
      </c>
      <c r="W188" s="21">
        <f>IF($A188="","",IF(COUNTIF($A$6:$A$255,$A188)&gt;1,"ID duplicado",IF(OR($B188="",$C188="",$E188="",$F188="",$H188="",$I188="",$J188="",$K188="",$L188="",$Q188=""),"Campo obligatorio incompleto",IF(AND($L188="Temporal",$N188=""),"Falta fecha de fin",IF(AND($M188&lt;&gt;"",$N188&lt;&gt;"",$N188&lt;$M188),"Fechas incoherentes",IF($O188&lt;0,"Coste negativo",IF(AND(OR($Q188="Autorizada",$Q188="No necesaria documentada"),$P188=""),"Falta justificante",IF($R188&gt;TODAY(),"Fecha de revisión futura",IF($R188="","Falta fecha de revisión","OK")))))))))</f>
        <v/>
      </c>
    </row>
    <row r="189" ht="34" customHeight="1">
      <c r="A189" s="17" t="n"/>
      <c r="B189" s="17" t="n"/>
      <c r="C189" s="18" t="n"/>
      <c r="D189" s="17" t="n"/>
      <c r="E189" s="18" t="n"/>
      <c r="F189" s="18" t="n"/>
      <c r="G189" s="18" t="n"/>
      <c r="H189" s="18" t="n"/>
      <c r="I189" s="17" t="n"/>
      <c r="J189" s="17" t="n"/>
      <c r="K189" s="17" t="n"/>
      <c r="L189" s="17" t="n"/>
      <c r="M189" s="19" t="n"/>
      <c r="N189" s="19" t="n"/>
      <c r="O189" s="20" t="n"/>
      <c r="P189" s="18" t="n"/>
      <c r="Q189" s="17" t="n"/>
      <c r="R189" s="19" t="n"/>
      <c r="S189" s="18" t="n"/>
      <c r="T189" s="18" t="n"/>
      <c r="U189" s="21">
        <f>IF($A189="","",IF(OR($B189="",$C189="",$E189="",$F189="",$H189="",$I189="",$J189="",$K189="",$L189="",$Q189=""),"Datos incompletos",IF($Q189="Denegada","No autorizada",IF(AND($L189="Temporal",$N189&lt;&gt;"",$N189&lt;TODAY()),"Caducada",IF(AND($L189="Temporal",$N189&lt;&gt;"",$N189&gt;=TODAY(),$N189&lt;=TODAY()+'Configuración'!$B$2),"Próxima a vencer",IF(AND($M189&lt;&gt;"",$M189&gt;TODAY()),"Pendiente",IF($Q189="Autorizada",IF($P189="","Datos incompletos","Autorizada"),IF($Q189="No necesaria documentada",IF($P189="","Datos incompletos","No necesaria documentada"),"Pendiente")))))))</f>
        <v/>
      </c>
      <c r="V189" s="22">
        <f>IF($A189="","",IF($N189="","",$N189-TODAY()))</f>
        <v/>
      </c>
      <c r="W189" s="21">
        <f>IF($A189="","",IF(COUNTIF($A$6:$A$255,$A189)&gt;1,"ID duplicado",IF(OR($B189="",$C189="",$E189="",$F189="",$H189="",$I189="",$J189="",$K189="",$L189="",$Q189=""),"Campo obligatorio incompleto",IF(AND($L189="Temporal",$N189=""),"Falta fecha de fin",IF(AND($M189&lt;&gt;"",$N189&lt;&gt;"",$N189&lt;$M189),"Fechas incoherentes",IF($O189&lt;0,"Coste negativo",IF(AND(OR($Q189="Autorizada",$Q189="No necesaria documentada"),$P189=""),"Falta justificante",IF($R189&gt;TODAY(),"Fecha de revisión futura",IF($R189="","Falta fecha de revisión","OK")))))))))</f>
        <v/>
      </c>
    </row>
    <row r="190" ht="34" customHeight="1">
      <c r="A190" s="17" t="n"/>
      <c r="B190" s="17" t="n"/>
      <c r="C190" s="18" t="n"/>
      <c r="D190" s="17" t="n"/>
      <c r="E190" s="18" t="n"/>
      <c r="F190" s="18" t="n"/>
      <c r="G190" s="18" t="n"/>
      <c r="H190" s="18" t="n"/>
      <c r="I190" s="17" t="n"/>
      <c r="J190" s="17" t="n"/>
      <c r="K190" s="17" t="n"/>
      <c r="L190" s="17" t="n"/>
      <c r="M190" s="19" t="n"/>
      <c r="N190" s="19" t="n"/>
      <c r="O190" s="20" t="n"/>
      <c r="P190" s="18" t="n"/>
      <c r="Q190" s="17" t="n"/>
      <c r="R190" s="19" t="n"/>
      <c r="S190" s="18" t="n"/>
      <c r="T190" s="18" t="n"/>
      <c r="U190" s="21">
        <f>IF($A190="","",IF(OR($B190="",$C190="",$E190="",$F190="",$H190="",$I190="",$J190="",$K190="",$L190="",$Q190=""),"Datos incompletos",IF($Q190="Denegada","No autorizada",IF(AND($L190="Temporal",$N190&lt;&gt;"",$N190&lt;TODAY()),"Caducada",IF(AND($L190="Temporal",$N190&lt;&gt;"",$N190&gt;=TODAY(),$N190&lt;=TODAY()+'Configuración'!$B$2),"Próxima a vencer",IF(AND($M190&lt;&gt;"",$M190&gt;TODAY()),"Pendiente",IF($Q190="Autorizada",IF($P190="","Datos incompletos","Autorizada"),IF($Q190="No necesaria documentada",IF($P190="","Datos incompletos","No necesaria documentada"),"Pendiente")))))))</f>
        <v/>
      </c>
      <c r="V190" s="22">
        <f>IF($A190="","",IF($N190="","",$N190-TODAY()))</f>
        <v/>
      </c>
      <c r="W190" s="21">
        <f>IF($A190="","",IF(COUNTIF($A$6:$A$255,$A190)&gt;1,"ID duplicado",IF(OR($B190="",$C190="",$E190="",$F190="",$H190="",$I190="",$J190="",$K190="",$L190="",$Q190=""),"Campo obligatorio incompleto",IF(AND($L190="Temporal",$N190=""),"Falta fecha de fin",IF(AND($M190&lt;&gt;"",$N190&lt;&gt;"",$N190&lt;$M190),"Fechas incoherentes",IF($O190&lt;0,"Coste negativo",IF(AND(OR($Q190="Autorizada",$Q190="No necesaria documentada"),$P190=""),"Falta justificante",IF($R190&gt;TODAY(),"Fecha de revisión futura",IF($R190="","Falta fecha de revisión","OK")))))))))</f>
        <v/>
      </c>
    </row>
    <row r="191" ht="34" customHeight="1">
      <c r="A191" s="17" t="n"/>
      <c r="B191" s="17" t="n"/>
      <c r="C191" s="18" t="n"/>
      <c r="D191" s="17" t="n"/>
      <c r="E191" s="18" t="n"/>
      <c r="F191" s="18" t="n"/>
      <c r="G191" s="18" t="n"/>
      <c r="H191" s="18" t="n"/>
      <c r="I191" s="17" t="n"/>
      <c r="J191" s="17" t="n"/>
      <c r="K191" s="17" t="n"/>
      <c r="L191" s="17" t="n"/>
      <c r="M191" s="19" t="n"/>
      <c r="N191" s="19" t="n"/>
      <c r="O191" s="20" t="n"/>
      <c r="P191" s="18" t="n"/>
      <c r="Q191" s="17" t="n"/>
      <c r="R191" s="19" t="n"/>
      <c r="S191" s="18" t="n"/>
      <c r="T191" s="18" t="n"/>
      <c r="U191" s="21">
        <f>IF($A191="","",IF(OR($B191="",$C191="",$E191="",$F191="",$H191="",$I191="",$J191="",$K191="",$L191="",$Q191=""),"Datos incompletos",IF($Q191="Denegada","No autorizada",IF(AND($L191="Temporal",$N191&lt;&gt;"",$N191&lt;TODAY()),"Caducada",IF(AND($L191="Temporal",$N191&lt;&gt;"",$N191&gt;=TODAY(),$N191&lt;=TODAY()+'Configuración'!$B$2),"Próxima a vencer",IF(AND($M191&lt;&gt;"",$M191&gt;TODAY()),"Pendiente",IF($Q191="Autorizada",IF($P191="","Datos incompletos","Autorizada"),IF($Q191="No necesaria documentada",IF($P191="","Datos incompletos","No necesaria documentada"),"Pendiente")))))))</f>
        <v/>
      </c>
      <c r="V191" s="22">
        <f>IF($A191="","",IF($N191="","",$N191-TODAY()))</f>
        <v/>
      </c>
      <c r="W191" s="21">
        <f>IF($A191="","",IF(COUNTIF($A$6:$A$255,$A191)&gt;1,"ID duplicado",IF(OR($B191="",$C191="",$E191="",$F191="",$H191="",$I191="",$J191="",$K191="",$L191="",$Q191=""),"Campo obligatorio incompleto",IF(AND($L191="Temporal",$N191=""),"Falta fecha de fin",IF(AND($M191&lt;&gt;"",$N191&lt;&gt;"",$N191&lt;$M191),"Fechas incoherentes",IF($O191&lt;0,"Coste negativo",IF(AND(OR($Q191="Autorizada",$Q191="No necesaria documentada"),$P191=""),"Falta justificante",IF($R191&gt;TODAY(),"Fecha de revisión futura",IF($R191="","Falta fecha de revisión","OK")))))))))</f>
        <v/>
      </c>
    </row>
    <row r="192" ht="34" customHeight="1">
      <c r="A192" s="17" t="n"/>
      <c r="B192" s="17" t="n"/>
      <c r="C192" s="18" t="n"/>
      <c r="D192" s="17" t="n"/>
      <c r="E192" s="18" t="n"/>
      <c r="F192" s="18" t="n"/>
      <c r="G192" s="18" t="n"/>
      <c r="H192" s="18" t="n"/>
      <c r="I192" s="17" t="n"/>
      <c r="J192" s="17" t="n"/>
      <c r="K192" s="17" t="n"/>
      <c r="L192" s="17" t="n"/>
      <c r="M192" s="19" t="n"/>
      <c r="N192" s="19" t="n"/>
      <c r="O192" s="20" t="n"/>
      <c r="P192" s="18" t="n"/>
      <c r="Q192" s="17" t="n"/>
      <c r="R192" s="19" t="n"/>
      <c r="S192" s="18" t="n"/>
      <c r="T192" s="18" t="n"/>
      <c r="U192" s="21">
        <f>IF($A192="","",IF(OR($B192="",$C192="",$E192="",$F192="",$H192="",$I192="",$J192="",$K192="",$L192="",$Q192=""),"Datos incompletos",IF($Q192="Denegada","No autorizada",IF(AND($L192="Temporal",$N192&lt;&gt;"",$N192&lt;TODAY()),"Caducada",IF(AND($L192="Temporal",$N192&lt;&gt;"",$N192&gt;=TODAY(),$N192&lt;=TODAY()+'Configuración'!$B$2),"Próxima a vencer",IF(AND($M192&lt;&gt;"",$M192&gt;TODAY()),"Pendiente",IF($Q192="Autorizada",IF($P192="","Datos incompletos","Autorizada"),IF($Q192="No necesaria documentada",IF($P192="","Datos incompletos","No necesaria documentada"),"Pendiente")))))))</f>
        <v/>
      </c>
      <c r="V192" s="22">
        <f>IF($A192="","",IF($N192="","",$N192-TODAY()))</f>
        <v/>
      </c>
      <c r="W192" s="21">
        <f>IF($A192="","",IF(COUNTIF($A$6:$A$255,$A192)&gt;1,"ID duplicado",IF(OR($B192="",$C192="",$E192="",$F192="",$H192="",$I192="",$J192="",$K192="",$L192="",$Q192=""),"Campo obligatorio incompleto",IF(AND($L192="Temporal",$N192=""),"Falta fecha de fin",IF(AND($M192&lt;&gt;"",$N192&lt;&gt;"",$N192&lt;$M192),"Fechas incoherentes",IF($O192&lt;0,"Coste negativo",IF(AND(OR($Q192="Autorizada",$Q192="No necesaria documentada"),$P192=""),"Falta justificante",IF($R192&gt;TODAY(),"Fecha de revisión futura",IF($R192="","Falta fecha de revisión","OK")))))))))</f>
        <v/>
      </c>
    </row>
    <row r="193" ht="34" customHeight="1">
      <c r="A193" s="17" t="n"/>
      <c r="B193" s="17" t="n"/>
      <c r="C193" s="18" t="n"/>
      <c r="D193" s="17" t="n"/>
      <c r="E193" s="18" t="n"/>
      <c r="F193" s="18" t="n"/>
      <c r="G193" s="18" t="n"/>
      <c r="H193" s="18" t="n"/>
      <c r="I193" s="17" t="n"/>
      <c r="J193" s="17" t="n"/>
      <c r="K193" s="17" t="n"/>
      <c r="L193" s="17" t="n"/>
      <c r="M193" s="19" t="n"/>
      <c r="N193" s="19" t="n"/>
      <c r="O193" s="20" t="n"/>
      <c r="P193" s="18" t="n"/>
      <c r="Q193" s="17" t="n"/>
      <c r="R193" s="19" t="n"/>
      <c r="S193" s="18" t="n"/>
      <c r="T193" s="18" t="n"/>
      <c r="U193" s="21">
        <f>IF($A193="","",IF(OR($B193="",$C193="",$E193="",$F193="",$H193="",$I193="",$J193="",$K193="",$L193="",$Q193=""),"Datos incompletos",IF($Q193="Denegada","No autorizada",IF(AND($L193="Temporal",$N193&lt;&gt;"",$N193&lt;TODAY()),"Caducada",IF(AND($L193="Temporal",$N193&lt;&gt;"",$N193&gt;=TODAY(),$N193&lt;=TODAY()+'Configuración'!$B$2),"Próxima a vencer",IF(AND($M193&lt;&gt;"",$M193&gt;TODAY()),"Pendiente",IF($Q193="Autorizada",IF($P193="","Datos incompletos","Autorizada"),IF($Q193="No necesaria documentada",IF($P193="","Datos incompletos","No necesaria documentada"),"Pendiente")))))))</f>
        <v/>
      </c>
      <c r="V193" s="22">
        <f>IF($A193="","",IF($N193="","",$N193-TODAY()))</f>
        <v/>
      </c>
      <c r="W193" s="21">
        <f>IF($A193="","",IF(COUNTIF($A$6:$A$255,$A193)&gt;1,"ID duplicado",IF(OR($B193="",$C193="",$E193="",$F193="",$H193="",$I193="",$J193="",$K193="",$L193="",$Q193=""),"Campo obligatorio incompleto",IF(AND($L193="Temporal",$N193=""),"Falta fecha de fin",IF(AND($M193&lt;&gt;"",$N193&lt;&gt;"",$N193&lt;$M193),"Fechas incoherentes",IF($O193&lt;0,"Coste negativo",IF(AND(OR($Q193="Autorizada",$Q193="No necesaria documentada"),$P193=""),"Falta justificante",IF($R193&gt;TODAY(),"Fecha de revisión futura",IF($R193="","Falta fecha de revisión","OK")))))))))</f>
        <v/>
      </c>
    </row>
    <row r="194" ht="34" customHeight="1">
      <c r="A194" s="17" t="n"/>
      <c r="B194" s="17" t="n"/>
      <c r="C194" s="18" t="n"/>
      <c r="D194" s="17" t="n"/>
      <c r="E194" s="18" t="n"/>
      <c r="F194" s="18" t="n"/>
      <c r="G194" s="18" t="n"/>
      <c r="H194" s="18" t="n"/>
      <c r="I194" s="17" t="n"/>
      <c r="J194" s="17" t="n"/>
      <c r="K194" s="17" t="n"/>
      <c r="L194" s="17" t="n"/>
      <c r="M194" s="19" t="n"/>
      <c r="N194" s="19" t="n"/>
      <c r="O194" s="20" t="n"/>
      <c r="P194" s="18" t="n"/>
      <c r="Q194" s="17" t="n"/>
      <c r="R194" s="19" t="n"/>
      <c r="S194" s="18" t="n"/>
      <c r="T194" s="18" t="n"/>
      <c r="U194" s="21">
        <f>IF($A194="","",IF(OR($B194="",$C194="",$E194="",$F194="",$H194="",$I194="",$J194="",$K194="",$L194="",$Q194=""),"Datos incompletos",IF($Q194="Denegada","No autorizada",IF(AND($L194="Temporal",$N194&lt;&gt;"",$N194&lt;TODAY()),"Caducada",IF(AND($L194="Temporal",$N194&lt;&gt;"",$N194&gt;=TODAY(),$N194&lt;=TODAY()+'Configuración'!$B$2),"Próxima a vencer",IF(AND($M194&lt;&gt;"",$M194&gt;TODAY()),"Pendiente",IF($Q194="Autorizada",IF($P194="","Datos incompletos","Autorizada"),IF($Q194="No necesaria documentada",IF($P194="","Datos incompletos","No necesaria documentada"),"Pendiente")))))))</f>
        <v/>
      </c>
      <c r="V194" s="22">
        <f>IF($A194="","",IF($N194="","",$N194-TODAY()))</f>
        <v/>
      </c>
      <c r="W194" s="21">
        <f>IF($A194="","",IF(COUNTIF($A$6:$A$255,$A194)&gt;1,"ID duplicado",IF(OR($B194="",$C194="",$E194="",$F194="",$H194="",$I194="",$J194="",$K194="",$L194="",$Q194=""),"Campo obligatorio incompleto",IF(AND($L194="Temporal",$N194=""),"Falta fecha de fin",IF(AND($M194&lt;&gt;"",$N194&lt;&gt;"",$N194&lt;$M194),"Fechas incoherentes",IF($O194&lt;0,"Coste negativo",IF(AND(OR($Q194="Autorizada",$Q194="No necesaria documentada"),$P194=""),"Falta justificante",IF($R194&gt;TODAY(),"Fecha de revisión futura",IF($R194="","Falta fecha de revisión","OK")))))))))</f>
        <v/>
      </c>
    </row>
    <row r="195" ht="34" customHeight="1">
      <c r="A195" s="17" t="n"/>
      <c r="B195" s="17" t="n"/>
      <c r="C195" s="18" t="n"/>
      <c r="D195" s="17" t="n"/>
      <c r="E195" s="18" t="n"/>
      <c r="F195" s="18" t="n"/>
      <c r="G195" s="18" t="n"/>
      <c r="H195" s="18" t="n"/>
      <c r="I195" s="17" t="n"/>
      <c r="J195" s="17" t="n"/>
      <c r="K195" s="17" t="n"/>
      <c r="L195" s="17" t="n"/>
      <c r="M195" s="19" t="n"/>
      <c r="N195" s="19" t="n"/>
      <c r="O195" s="20" t="n"/>
      <c r="P195" s="18" t="n"/>
      <c r="Q195" s="17" t="n"/>
      <c r="R195" s="19" t="n"/>
      <c r="S195" s="18" t="n"/>
      <c r="T195" s="18" t="n"/>
      <c r="U195" s="21">
        <f>IF($A195="","",IF(OR($B195="",$C195="",$E195="",$F195="",$H195="",$I195="",$J195="",$K195="",$L195="",$Q195=""),"Datos incompletos",IF($Q195="Denegada","No autorizada",IF(AND($L195="Temporal",$N195&lt;&gt;"",$N195&lt;TODAY()),"Caducada",IF(AND($L195="Temporal",$N195&lt;&gt;"",$N195&gt;=TODAY(),$N195&lt;=TODAY()+'Configuración'!$B$2),"Próxima a vencer",IF(AND($M195&lt;&gt;"",$M195&gt;TODAY()),"Pendiente",IF($Q195="Autorizada",IF($P195="","Datos incompletos","Autorizada"),IF($Q195="No necesaria documentada",IF($P195="","Datos incompletos","No necesaria documentada"),"Pendiente")))))))</f>
        <v/>
      </c>
      <c r="V195" s="22">
        <f>IF($A195="","",IF($N195="","",$N195-TODAY()))</f>
        <v/>
      </c>
      <c r="W195" s="21">
        <f>IF($A195="","",IF(COUNTIF($A$6:$A$255,$A195)&gt;1,"ID duplicado",IF(OR($B195="",$C195="",$E195="",$F195="",$H195="",$I195="",$J195="",$K195="",$L195="",$Q195=""),"Campo obligatorio incompleto",IF(AND($L195="Temporal",$N195=""),"Falta fecha de fin",IF(AND($M195&lt;&gt;"",$N195&lt;&gt;"",$N195&lt;$M195),"Fechas incoherentes",IF($O195&lt;0,"Coste negativo",IF(AND(OR($Q195="Autorizada",$Q195="No necesaria documentada"),$P195=""),"Falta justificante",IF($R195&gt;TODAY(),"Fecha de revisión futura",IF($R195="","Falta fecha de revisión","OK")))))))))</f>
        <v/>
      </c>
    </row>
    <row r="196" ht="34" customHeight="1">
      <c r="A196" s="17" t="n"/>
      <c r="B196" s="17" t="n"/>
      <c r="C196" s="18" t="n"/>
      <c r="D196" s="17" t="n"/>
      <c r="E196" s="18" t="n"/>
      <c r="F196" s="18" t="n"/>
      <c r="G196" s="18" t="n"/>
      <c r="H196" s="18" t="n"/>
      <c r="I196" s="17" t="n"/>
      <c r="J196" s="17" t="n"/>
      <c r="K196" s="17" t="n"/>
      <c r="L196" s="17" t="n"/>
      <c r="M196" s="19" t="n"/>
      <c r="N196" s="19" t="n"/>
      <c r="O196" s="20" t="n"/>
      <c r="P196" s="18" t="n"/>
      <c r="Q196" s="17" t="n"/>
      <c r="R196" s="19" t="n"/>
      <c r="S196" s="18" t="n"/>
      <c r="T196" s="18" t="n"/>
      <c r="U196" s="21">
        <f>IF($A196="","",IF(OR($B196="",$C196="",$E196="",$F196="",$H196="",$I196="",$J196="",$K196="",$L196="",$Q196=""),"Datos incompletos",IF($Q196="Denegada","No autorizada",IF(AND($L196="Temporal",$N196&lt;&gt;"",$N196&lt;TODAY()),"Caducada",IF(AND($L196="Temporal",$N196&lt;&gt;"",$N196&gt;=TODAY(),$N196&lt;=TODAY()+'Configuración'!$B$2),"Próxima a vencer",IF(AND($M196&lt;&gt;"",$M196&gt;TODAY()),"Pendiente",IF($Q196="Autorizada",IF($P196="","Datos incompletos","Autorizada"),IF($Q196="No necesaria documentada",IF($P196="","Datos incompletos","No necesaria documentada"),"Pendiente")))))))</f>
        <v/>
      </c>
      <c r="V196" s="22">
        <f>IF($A196="","",IF($N196="","",$N196-TODAY()))</f>
        <v/>
      </c>
      <c r="W196" s="21">
        <f>IF($A196="","",IF(COUNTIF($A$6:$A$255,$A196)&gt;1,"ID duplicado",IF(OR($B196="",$C196="",$E196="",$F196="",$H196="",$I196="",$J196="",$K196="",$L196="",$Q196=""),"Campo obligatorio incompleto",IF(AND($L196="Temporal",$N196=""),"Falta fecha de fin",IF(AND($M196&lt;&gt;"",$N196&lt;&gt;"",$N196&lt;$M196),"Fechas incoherentes",IF($O196&lt;0,"Coste negativo",IF(AND(OR($Q196="Autorizada",$Q196="No necesaria documentada"),$P196=""),"Falta justificante",IF($R196&gt;TODAY(),"Fecha de revisión futura",IF($R196="","Falta fecha de revisión","OK")))))))))</f>
        <v/>
      </c>
    </row>
    <row r="197" ht="34" customHeight="1">
      <c r="A197" s="17" t="n"/>
      <c r="B197" s="17" t="n"/>
      <c r="C197" s="18" t="n"/>
      <c r="D197" s="17" t="n"/>
      <c r="E197" s="18" t="n"/>
      <c r="F197" s="18" t="n"/>
      <c r="G197" s="18" t="n"/>
      <c r="H197" s="18" t="n"/>
      <c r="I197" s="17" t="n"/>
      <c r="J197" s="17" t="n"/>
      <c r="K197" s="17" t="n"/>
      <c r="L197" s="17" t="n"/>
      <c r="M197" s="19" t="n"/>
      <c r="N197" s="19" t="n"/>
      <c r="O197" s="20" t="n"/>
      <c r="P197" s="18" t="n"/>
      <c r="Q197" s="17" t="n"/>
      <c r="R197" s="19" t="n"/>
      <c r="S197" s="18" t="n"/>
      <c r="T197" s="18" t="n"/>
      <c r="U197" s="21">
        <f>IF($A197="","",IF(OR($B197="",$C197="",$E197="",$F197="",$H197="",$I197="",$J197="",$K197="",$L197="",$Q197=""),"Datos incompletos",IF($Q197="Denegada","No autorizada",IF(AND($L197="Temporal",$N197&lt;&gt;"",$N197&lt;TODAY()),"Caducada",IF(AND($L197="Temporal",$N197&lt;&gt;"",$N197&gt;=TODAY(),$N197&lt;=TODAY()+'Configuración'!$B$2),"Próxima a vencer",IF(AND($M197&lt;&gt;"",$M197&gt;TODAY()),"Pendiente",IF($Q197="Autorizada",IF($P197="","Datos incompletos","Autorizada"),IF($Q197="No necesaria documentada",IF($P197="","Datos incompletos","No necesaria documentada"),"Pendiente")))))))</f>
        <v/>
      </c>
      <c r="V197" s="22">
        <f>IF($A197="","",IF($N197="","",$N197-TODAY()))</f>
        <v/>
      </c>
      <c r="W197" s="21">
        <f>IF($A197="","",IF(COUNTIF($A$6:$A$255,$A197)&gt;1,"ID duplicado",IF(OR($B197="",$C197="",$E197="",$F197="",$H197="",$I197="",$J197="",$K197="",$L197="",$Q197=""),"Campo obligatorio incompleto",IF(AND($L197="Temporal",$N197=""),"Falta fecha de fin",IF(AND($M197&lt;&gt;"",$N197&lt;&gt;"",$N197&lt;$M197),"Fechas incoherentes",IF($O197&lt;0,"Coste negativo",IF(AND(OR($Q197="Autorizada",$Q197="No necesaria documentada"),$P197=""),"Falta justificante",IF($R197&gt;TODAY(),"Fecha de revisión futura",IF($R197="","Falta fecha de revisión","OK")))))))))</f>
        <v/>
      </c>
    </row>
    <row r="198" ht="34" customHeight="1">
      <c r="A198" s="17" t="n"/>
      <c r="B198" s="17" t="n"/>
      <c r="C198" s="18" t="n"/>
      <c r="D198" s="17" t="n"/>
      <c r="E198" s="18" t="n"/>
      <c r="F198" s="18" t="n"/>
      <c r="G198" s="18" t="n"/>
      <c r="H198" s="18" t="n"/>
      <c r="I198" s="17" t="n"/>
      <c r="J198" s="17" t="n"/>
      <c r="K198" s="17" t="n"/>
      <c r="L198" s="17" t="n"/>
      <c r="M198" s="19" t="n"/>
      <c r="N198" s="19" t="n"/>
      <c r="O198" s="20" t="n"/>
      <c r="P198" s="18" t="n"/>
      <c r="Q198" s="17" t="n"/>
      <c r="R198" s="19" t="n"/>
      <c r="S198" s="18" t="n"/>
      <c r="T198" s="18" t="n"/>
      <c r="U198" s="21">
        <f>IF($A198="","",IF(OR($B198="",$C198="",$E198="",$F198="",$H198="",$I198="",$J198="",$K198="",$L198="",$Q198=""),"Datos incompletos",IF($Q198="Denegada","No autorizada",IF(AND($L198="Temporal",$N198&lt;&gt;"",$N198&lt;TODAY()),"Caducada",IF(AND($L198="Temporal",$N198&lt;&gt;"",$N198&gt;=TODAY(),$N198&lt;=TODAY()+'Configuración'!$B$2),"Próxima a vencer",IF(AND($M198&lt;&gt;"",$M198&gt;TODAY()),"Pendiente",IF($Q198="Autorizada",IF($P198="","Datos incompletos","Autorizada"),IF($Q198="No necesaria documentada",IF($P198="","Datos incompletos","No necesaria documentada"),"Pendiente")))))))</f>
        <v/>
      </c>
      <c r="V198" s="22">
        <f>IF($A198="","",IF($N198="","",$N198-TODAY()))</f>
        <v/>
      </c>
      <c r="W198" s="21">
        <f>IF($A198="","",IF(COUNTIF($A$6:$A$255,$A198)&gt;1,"ID duplicado",IF(OR($B198="",$C198="",$E198="",$F198="",$H198="",$I198="",$J198="",$K198="",$L198="",$Q198=""),"Campo obligatorio incompleto",IF(AND($L198="Temporal",$N198=""),"Falta fecha de fin",IF(AND($M198&lt;&gt;"",$N198&lt;&gt;"",$N198&lt;$M198),"Fechas incoherentes",IF($O198&lt;0,"Coste negativo",IF(AND(OR($Q198="Autorizada",$Q198="No necesaria documentada"),$P198=""),"Falta justificante",IF($R198&gt;TODAY(),"Fecha de revisión futura",IF($R198="","Falta fecha de revisión","OK")))))))))</f>
        <v/>
      </c>
    </row>
    <row r="199" ht="34" customHeight="1">
      <c r="A199" s="17" t="n"/>
      <c r="B199" s="17" t="n"/>
      <c r="C199" s="18" t="n"/>
      <c r="D199" s="17" t="n"/>
      <c r="E199" s="18" t="n"/>
      <c r="F199" s="18" t="n"/>
      <c r="G199" s="18" t="n"/>
      <c r="H199" s="18" t="n"/>
      <c r="I199" s="17" t="n"/>
      <c r="J199" s="17" t="n"/>
      <c r="K199" s="17" t="n"/>
      <c r="L199" s="17" t="n"/>
      <c r="M199" s="19" t="n"/>
      <c r="N199" s="19" t="n"/>
      <c r="O199" s="20" t="n"/>
      <c r="P199" s="18" t="n"/>
      <c r="Q199" s="17" t="n"/>
      <c r="R199" s="19" t="n"/>
      <c r="S199" s="18" t="n"/>
      <c r="T199" s="18" t="n"/>
      <c r="U199" s="21">
        <f>IF($A199="","",IF(OR($B199="",$C199="",$E199="",$F199="",$H199="",$I199="",$J199="",$K199="",$L199="",$Q199=""),"Datos incompletos",IF($Q199="Denegada","No autorizada",IF(AND($L199="Temporal",$N199&lt;&gt;"",$N199&lt;TODAY()),"Caducada",IF(AND($L199="Temporal",$N199&lt;&gt;"",$N199&gt;=TODAY(),$N199&lt;=TODAY()+'Configuración'!$B$2),"Próxima a vencer",IF(AND($M199&lt;&gt;"",$M199&gt;TODAY()),"Pendiente",IF($Q199="Autorizada",IF($P199="","Datos incompletos","Autorizada"),IF($Q199="No necesaria documentada",IF($P199="","Datos incompletos","No necesaria documentada"),"Pendiente")))))))</f>
        <v/>
      </c>
      <c r="V199" s="22">
        <f>IF($A199="","",IF($N199="","",$N199-TODAY()))</f>
        <v/>
      </c>
      <c r="W199" s="21">
        <f>IF($A199="","",IF(COUNTIF($A$6:$A$255,$A199)&gt;1,"ID duplicado",IF(OR($B199="",$C199="",$E199="",$F199="",$H199="",$I199="",$J199="",$K199="",$L199="",$Q199=""),"Campo obligatorio incompleto",IF(AND($L199="Temporal",$N199=""),"Falta fecha de fin",IF(AND($M199&lt;&gt;"",$N199&lt;&gt;"",$N199&lt;$M199),"Fechas incoherentes",IF($O199&lt;0,"Coste negativo",IF(AND(OR($Q199="Autorizada",$Q199="No necesaria documentada"),$P199=""),"Falta justificante",IF($R199&gt;TODAY(),"Fecha de revisión futura",IF($R199="","Falta fecha de revisión","OK")))))))))</f>
        <v/>
      </c>
    </row>
    <row r="200" ht="34" customHeight="1">
      <c r="A200" s="17" t="n"/>
      <c r="B200" s="17" t="n"/>
      <c r="C200" s="18" t="n"/>
      <c r="D200" s="17" t="n"/>
      <c r="E200" s="18" t="n"/>
      <c r="F200" s="18" t="n"/>
      <c r="G200" s="18" t="n"/>
      <c r="H200" s="18" t="n"/>
      <c r="I200" s="17" t="n"/>
      <c r="J200" s="17" t="n"/>
      <c r="K200" s="17" t="n"/>
      <c r="L200" s="17" t="n"/>
      <c r="M200" s="19" t="n"/>
      <c r="N200" s="19" t="n"/>
      <c r="O200" s="20" t="n"/>
      <c r="P200" s="18" t="n"/>
      <c r="Q200" s="17" t="n"/>
      <c r="R200" s="19" t="n"/>
      <c r="S200" s="18" t="n"/>
      <c r="T200" s="18" t="n"/>
      <c r="U200" s="21">
        <f>IF($A200="","",IF(OR($B200="",$C200="",$E200="",$F200="",$H200="",$I200="",$J200="",$K200="",$L200="",$Q200=""),"Datos incompletos",IF($Q200="Denegada","No autorizada",IF(AND($L200="Temporal",$N200&lt;&gt;"",$N200&lt;TODAY()),"Caducada",IF(AND($L200="Temporal",$N200&lt;&gt;"",$N200&gt;=TODAY(),$N200&lt;=TODAY()+'Configuración'!$B$2),"Próxima a vencer",IF(AND($M200&lt;&gt;"",$M200&gt;TODAY()),"Pendiente",IF($Q200="Autorizada",IF($P200="","Datos incompletos","Autorizada"),IF($Q200="No necesaria documentada",IF($P200="","Datos incompletos","No necesaria documentada"),"Pendiente")))))))</f>
        <v/>
      </c>
      <c r="V200" s="22">
        <f>IF($A200="","",IF($N200="","",$N200-TODAY()))</f>
        <v/>
      </c>
      <c r="W200" s="21">
        <f>IF($A200="","",IF(COUNTIF($A$6:$A$255,$A200)&gt;1,"ID duplicado",IF(OR($B200="",$C200="",$E200="",$F200="",$H200="",$I200="",$J200="",$K200="",$L200="",$Q200=""),"Campo obligatorio incompleto",IF(AND($L200="Temporal",$N200=""),"Falta fecha de fin",IF(AND($M200&lt;&gt;"",$N200&lt;&gt;"",$N200&lt;$M200),"Fechas incoherentes",IF($O200&lt;0,"Coste negativo",IF(AND(OR($Q200="Autorizada",$Q200="No necesaria documentada"),$P200=""),"Falta justificante",IF($R200&gt;TODAY(),"Fecha de revisión futura",IF($R200="","Falta fecha de revisión","OK")))))))))</f>
        <v/>
      </c>
    </row>
    <row r="201" ht="34" customHeight="1">
      <c r="A201" s="17" t="n"/>
      <c r="B201" s="17" t="n"/>
      <c r="C201" s="18" t="n"/>
      <c r="D201" s="17" t="n"/>
      <c r="E201" s="18" t="n"/>
      <c r="F201" s="18" t="n"/>
      <c r="G201" s="18" t="n"/>
      <c r="H201" s="18" t="n"/>
      <c r="I201" s="17" t="n"/>
      <c r="J201" s="17" t="n"/>
      <c r="K201" s="17" t="n"/>
      <c r="L201" s="17" t="n"/>
      <c r="M201" s="19" t="n"/>
      <c r="N201" s="19" t="n"/>
      <c r="O201" s="20" t="n"/>
      <c r="P201" s="18" t="n"/>
      <c r="Q201" s="17" t="n"/>
      <c r="R201" s="19" t="n"/>
      <c r="S201" s="18" t="n"/>
      <c r="T201" s="18" t="n"/>
      <c r="U201" s="21">
        <f>IF($A201="","",IF(OR($B201="",$C201="",$E201="",$F201="",$H201="",$I201="",$J201="",$K201="",$L201="",$Q201=""),"Datos incompletos",IF($Q201="Denegada","No autorizada",IF(AND($L201="Temporal",$N201&lt;&gt;"",$N201&lt;TODAY()),"Caducada",IF(AND($L201="Temporal",$N201&lt;&gt;"",$N201&gt;=TODAY(),$N201&lt;=TODAY()+'Configuración'!$B$2),"Próxima a vencer",IF(AND($M201&lt;&gt;"",$M201&gt;TODAY()),"Pendiente",IF($Q201="Autorizada",IF($P201="","Datos incompletos","Autorizada"),IF($Q201="No necesaria documentada",IF($P201="","Datos incompletos","No necesaria documentada"),"Pendiente")))))))</f>
        <v/>
      </c>
      <c r="V201" s="22">
        <f>IF($A201="","",IF($N201="","",$N201-TODAY()))</f>
        <v/>
      </c>
      <c r="W201" s="21">
        <f>IF($A201="","",IF(COUNTIF($A$6:$A$255,$A201)&gt;1,"ID duplicado",IF(OR($B201="",$C201="",$E201="",$F201="",$H201="",$I201="",$J201="",$K201="",$L201="",$Q201=""),"Campo obligatorio incompleto",IF(AND($L201="Temporal",$N201=""),"Falta fecha de fin",IF(AND($M201&lt;&gt;"",$N201&lt;&gt;"",$N201&lt;$M201),"Fechas incoherentes",IF($O201&lt;0,"Coste negativo",IF(AND(OR($Q201="Autorizada",$Q201="No necesaria documentada"),$P201=""),"Falta justificante",IF($R201&gt;TODAY(),"Fecha de revisión futura",IF($R201="","Falta fecha de revisión","OK")))))))))</f>
        <v/>
      </c>
    </row>
    <row r="202" ht="34" customHeight="1">
      <c r="A202" s="17" t="n"/>
      <c r="B202" s="17" t="n"/>
      <c r="C202" s="18" t="n"/>
      <c r="D202" s="17" t="n"/>
      <c r="E202" s="18" t="n"/>
      <c r="F202" s="18" t="n"/>
      <c r="G202" s="18" t="n"/>
      <c r="H202" s="18" t="n"/>
      <c r="I202" s="17" t="n"/>
      <c r="J202" s="17" t="n"/>
      <c r="K202" s="17" t="n"/>
      <c r="L202" s="17" t="n"/>
      <c r="M202" s="19" t="n"/>
      <c r="N202" s="19" t="n"/>
      <c r="O202" s="20" t="n"/>
      <c r="P202" s="18" t="n"/>
      <c r="Q202" s="17" t="n"/>
      <c r="R202" s="19" t="n"/>
      <c r="S202" s="18" t="n"/>
      <c r="T202" s="18" t="n"/>
      <c r="U202" s="21">
        <f>IF($A202="","",IF(OR($B202="",$C202="",$E202="",$F202="",$H202="",$I202="",$J202="",$K202="",$L202="",$Q202=""),"Datos incompletos",IF($Q202="Denegada","No autorizada",IF(AND($L202="Temporal",$N202&lt;&gt;"",$N202&lt;TODAY()),"Caducada",IF(AND($L202="Temporal",$N202&lt;&gt;"",$N202&gt;=TODAY(),$N202&lt;=TODAY()+'Configuración'!$B$2),"Próxima a vencer",IF(AND($M202&lt;&gt;"",$M202&gt;TODAY()),"Pendiente",IF($Q202="Autorizada",IF($P202="","Datos incompletos","Autorizada"),IF($Q202="No necesaria documentada",IF($P202="","Datos incompletos","No necesaria documentada"),"Pendiente")))))))</f>
        <v/>
      </c>
      <c r="V202" s="22">
        <f>IF($A202="","",IF($N202="","",$N202-TODAY()))</f>
        <v/>
      </c>
      <c r="W202" s="21">
        <f>IF($A202="","",IF(COUNTIF($A$6:$A$255,$A202)&gt;1,"ID duplicado",IF(OR($B202="",$C202="",$E202="",$F202="",$H202="",$I202="",$J202="",$K202="",$L202="",$Q202=""),"Campo obligatorio incompleto",IF(AND($L202="Temporal",$N202=""),"Falta fecha de fin",IF(AND($M202&lt;&gt;"",$N202&lt;&gt;"",$N202&lt;$M202),"Fechas incoherentes",IF($O202&lt;0,"Coste negativo",IF(AND(OR($Q202="Autorizada",$Q202="No necesaria documentada"),$P202=""),"Falta justificante",IF($R202&gt;TODAY(),"Fecha de revisión futura",IF($R202="","Falta fecha de revisión","OK")))))))))</f>
        <v/>
      </c>
    </row>
    <row r="203" ht="34" customHeight="1">
      <c r="A203" s="17" t="n"/>
      <c r="B203" s="17" t="n"/>
      <c r="C203" s="18" t="n"/>
      <c r="D203" s="17" t="n"/>
      <c r="E203" s="18" t="n"/>
      <c r="F203" s="18" t="n"/>
      <c r="G203" s="18" t="n"/>
      <c r="H203" s="18" t="n"/>
      <c r="I203" s="17" t="n"/>
      <c r="J203" s="17" t="n"/>
      <c r="K203" s="17" t="n"/>
      <c r="L203" s="17" t="n"/>
      <c r="M203" s="19" t="n"/>
      <c r="N203" s="19" t="n"/>
      <c r="O203" s="20" t="n"/>
      <c r="P203" s="18" t="n"/>
      <c r="Q203" s="17" t="n"/>
      <c r="R203" s="19" t="n"/>
      <c r="S203" s="18" t="n"/>
      <c r="T203" s="18" t="n"/>
      <c r="U203" s="21">
        <f>IF($A203="","",IF(OR($B203="",$C203="",$E203="",$F203="",$H203="",$I203="",$J203="",$K203="",$L203="",$Q203=""),"Datos incompletos",IF($Q203="Denegada","No autorizada",IF(AND($L203="Temporal",$N203&lt;&gt;"",$N203&lt;TODAY()),"Caducada",IF(AND($L203="Temporal",$N203&lt;&gt;"",$N203&gt;=TODAY(),$N203&lt;=TODAY()+'Configuración'!$B$2),"Próxima a vencer",IF(AND($M203&lt;&gt;"",$M203&gt;TODAY()),"Pendiente",IF($Q203="Autorizada",IF($P203="","Datos incompletos","Autorizada"),IF($Q203="No necesaria documentada",IF($P203="","Datos incompletos","No necesaria documentada"),"Pendiente")))))))</f>
        <v/>
      </c>
      <c r="V203" s="22">
        <f>IF($A203="","",IF($N203="","",$N203-TODAY()))</f>
        <v/>
      </c>
      <c r="W203" s="21">
        <f>IF($A203="","",IF(COUNTIF($A$6:$A$255,$A203)&gt;1,"ID duplicado",IF(OR($B203="",$C203="",$E203="",$F203="",$H203="",$I203="",$J203="",$K203="",$L203="",$Q203=""),"Campo obligatorio incompleto",IF(AND($L203="Temporal",$N203=""),"Falta fecha de fin",IF(AND($M203&lt;&gt;"",$N203&lt;&gt;"",$N203&lt;$M203),"Fechas incoherentes",IF($O203&lt;0,"Coste negativo",IF(AND(OR($Q203="Autorizada",$Q203="No necesaria documentada"),$P203=""),"Falta justificante",IF($R203&gt;TODAY(),"Fecha de revisión futura",IF($R203="","Falta fecha de revisión","OK")))))))))</f>
        <v/>
      </c>
    </row>
    <row r="204" ht="34" customHeight="1">
      <c r="A204" s="17" t="n"/>
      <c r="B204" s="17" t="n"/>
      <c r="C204" s="18" t="n"/>
      <c r="D204" s="17" t="n"/>
      <c r="E204" s="18" t="n"/>
      <c r="F204" s="18" t="n"/>
      <c r="G204" s="18" t="n"/>
      <c r="H204" s="18" t="n"/>
      <c r="I204" s="17" t="n"/>
      <c r="J204" s="17" t="n"/>
      <c r="K204" s="17" t="n"/>
      <c r="L204" s="17" t="n"/>
      <c r="M204" s="19" t="n"/>
      <c r="N204" s="19" t="n"/>
      <c r="O204" s="20" t="n"/>
      <c r="P204" s="18" t="n"/>
      <c r="Q204" s="17" t="n"/>
      <c r="R204" s="19" t="n"/>
      <c r="S204" s="18" t="n"/>
      <c r="T204" s="18" t="n"/>
      <c r="U204" s="21">
        <f>IF($A204="","",IF(OR($B204="",$C204="",$E204="",$F204="",$H204="",$I204="",$J204="",$K204="",$L204="",$Q204=""),"Datos incompletos",IF($Q204="Denegada","No autorizada",IF(AND($L204="Temporal",$N204&lt;&gt;"",$N204&lt;TODAY()),"Caducada",IF(AND($L204="Temporal",$N204&lt;&gt;"",$N204&gt;=TODAY(),$N204&lt;=TODAY()+'Configuración'!$B$2),"Próxima a vencer",IF(AND($M204&lt;&gt;"",$M204&gt;TODAY()),"Pendiente",IF($Q204="Autorizada",IF($P204="","Datos incompletos","Autorizada"),IF($Q204="No necesaria documentada",IF($P204="","Datos incompletos","No necesaria documentada"),"Pendiente")))))))</f>
        <v/>
      </c>
      <c r="V204" s="22">
        <f>IF($A204="","",IF($N204="","",$N204-TODAY()))</f>
        <v/>
      </c>
      <c r="W204" s="21">
        <f>IF($A204="","",IF(COUNTIF($A$6:$A$255,$A204)&gt;1,"ID duplicado",IF(OR($B204="",$C204="",$E204="",$F204="",$H204="",$I204="",$J204="",$K204="",$L204="",$Q204=""),"Campo obligatorio incompleto",IF(AND($L204="Temporal",$N204=""),"Falta fecha de fin",IF(AND($M204&lt;&gt;"",$N204&lt;&gt;"",$N204&lt;$M204),"Fechas incoherentes",IF($O204&lt;0,"Coste negativo",IF(AND(OR($Q204="Autorizada",$Q204="No necesaria documentada"),$P204=""),"Falta justificante",IF($R204&gt;TODAY(),"Fecha de revisión futura",IF($R204="","Falta fecha de revisión","OK")))))))))</f>
        <v/>
      </c>
    </row>
    <row r="205" ht="34" customHeight="1">
      <c r="A205" s="17" t="n"/>
      <c r="B205" s="17" t="n"/>
      <c r="C205" s="18" t="n"/>
      <c r="D205" s="17" t="n"/>
      <c r="E205" s="18" t="n"/>
      <c r="F205" s="18" t="n"/>
      <c r="G205" s="18" t="n"/>
      <c r="H205" s="18" t="n"/>
      <c r="I205" s="17" t="n"/>
      <c r="J205" s="17" t="n"/>
      <c r="K205" s="17" t="n"/>
      <c r="L205" s="17" t="n"/>
      <c r="M205" s="19" t="n"/>
      <c r="N205" s="19" t="n"/>
      <c r="O205" s="20" t="n"/>
      <c r="P205" s="18" t="n"/>
      <c r="Q205" s="17" t="n"/>
      <c r="R205" s="19" t="n"/>
      <c r="S205" s="18" t="n"/>
      <c r="T205" s="18" t="n"/>
      <c r="U205" s="21">
        <f>IF($A205="","",IF(OR($B205="",$C205="",$E205="",$F205="",$H205="",$I205="",$J205="",$K205="",$L205="",$Q205=""),"Datos incompletos",IF($Q205="Denegada","No autorizada",IF(AND($L205="Temporal",$N205&lt;&gt;"",$N205&lt;TODAY()),"Caducada",IF(AND($L205="Temporal",$N205&lt;&gt;"",$N205&gt;=TODAY(),$N205&lt;=TODAY()+'Configuración'!$B$2),"Próxima a vencer",IF(AND($M205&lt;&gt;"",$M205&gt;TODAY()),"Pendiente",IF($Q205="Autorizada",IF($P205="","Datos incompletos","Autorizada"),IF($Q205="No necesaria documentada",IF($P205="","Datos incompletos","No necesaria documentada"),"Pendiente")))))))</f>
        <v/>
      </c>
      <c r="V205" s="22">
        <f>IF($A205="","",IF($N205="","",$N205-TODAY()))</f>
        <v/>
      </c>
      <c r="W205" s="21">
        <f>IF($A205="","",IF(COUNTIF($A$6:$A$255,$A205)&gt;1,"ID duplicado",IF(OR($B205="",$C205="",$E205="",$F205="",$H205="",$I205="",$J205="",$K205="",$L205="",$Q205=""),"Campo obligatorio incompleto",IF(AND($L205="Temporal",$N205=""),"Falta fecha de fin",IF(AND($M205&lt;&gt;"",$N205&lt;&gt;"",$N205&lt;$M205),"Fechas incoherentes",IF($O205&lt;0,"Coste negativo",IF(AND(OR($Q205="Autorizada",$Q205="No necesaria documentada"),$P205=""),"Falta justificante",IF($R205&gt;TODAY(),"Fecha de revisión futura",IF($R205="","Falta fecha de revisión","OK")))))))))</f>
        <v/>
      </c>
    </row>
    <row r="206" ht="34" customHeight="1">
      <c r="A206" s="17" t="n"/>
      <c r="B206" s="17" t="n"/>
      <c r="C206" s="18" t="n"/>
      <c r="D206" s="17" t="n"/>
      <c r="E206" s="18" t="n"/>
      <c r="F206" s="18" t="n"/>
      <c r="G206" s="18" t="n"/>
      <c r="H206" s="18" t="n"/>
      <c r="I206" s="17" t="n"/>
      <c r="J206" s="17" t="n"/>
      <c r="K206" s="17" t="n"/>
      <c r="L206" s="17" t="n"/>
      <c r="M206" s="19" t="n"/>
      <c r="N206" s="19" t="n"/>
      <c r="O206" s="20" t="n"/>
      <c r="P206" s="18" t="n"/>
      <c r="Q206" s="17" t="n"/>
      <c r="R206" s="19" t="n"/>
      <c r="S206" s="18" t="n"/>
      <c r="T206" s="18" t="n"/>
      <c r="U206" s="21">
        <f>IF($A206="","",IF(OR($B206="",$C206="",$E206="",$F206="",$H206="",$I206="",$J206="",$K206="",$L206="",$Q206=""),"Datos incompletos",IF($Q206="Denegada","No autorizada",IF(AND($L206="Temporal",$N206&lt;&gt;"",$N206&lt;TODAY()),"Caducada",IF(AND($L206="Temporal",$N206&lt;&gt;"",$N206&gt;=TODAY(),$N206&lt;=TODAY()+'Configuración'!$B$2),"Próxima a vencer",IF(AND($M206&lt;&gt;"",$M206&gt;TODAY()),"Pendiente",IF($Q206="Autorizada",IF($P206="","Datos incompletos","Autorizada"),IF($Q206="No necesaria documentada",IF($P206="","Datos incompletos","No necesaria documentada"),"Pendiente")))))))</f>
        <v/>
      </c>
      <c r="V206" s="22">
        <f>IF($A206="","",IF($N206="","",$N206-TODAY()))</f>
        <v/>
      </c>
      <c r="W206" s="21">
        <f>IF($A206="","",IF(COUNTIF($A$6:$A$255,$A206)&gt;1,"ID duplicado",IF(OR($B206="",$C206="",$E206="",$F206="",$H206="",$I206="",$J206="",$K206="",$L206="",$Q206=""),"Campo obligatorio incompleto",IF(AND($L206="Temporal",$N206=""),"Falta fecha de fin",IF(AND($M206&lt;&gt;"",$N206&lt;&gt;"",$N206&lt;$M206),"Fechas incoherentes",IF($O206&lt;0,"Coste negativo",IF(AND(OR($Q206="Autorizada",$Q206="No necesaria documentada"),$P206=""),"Falta justificante",IF($R206&gt;TODAY(),"Fecha de revisión futura",IF($R206="","Falta fecha de revisión","OK")))))))))</f>
        <v/>
      </c>
    </row>
    <row r="207" ht="34" customHeight="1">
      <c r="A207" s="17" t="n"/>
      <c r="B207" s="17" t="n"/>
      <c r="C207" s="18" t="n"/>
      <c r="D207" s="17" t="n"/>
      <c r="E207" s="18" t="n"/>
      <c r="F207" s="18" t="n"/>
      <c r="G207" s="18" t="n"/>
      <c r="H207" s="18" t="n"/>
      <c r="I207" s="17" t="n"/>
      <c r="J207" s="17" t="n"/>
      <c r="K207" s="17" t="n"/>
      <c r="L207" s="17" t="n"/>
      <c r="M207" s="19" t="n"/>
      <c r="N207" s="19" t="n"/>
      <c r="O207" s="20" t="n"/>
      <c r="P207" s="18" t="n"/>
      <c r="Q207" s="17" t="n"/>
      <c r="R207" s="19" t="n"/>
      <c r="S207" s="18" t="n"/>
      <c r="T207" s="18" t="n"/>
      <c r="U207" s="21">
        <f>IF($A207="","",IF(OR($B207="",$C207="",$E207="",$F207="",$H207="",$I207="",$J207="",$K207="",$L207="",$Q207=""),"Datos incompletos",IF($Q207="Denegada","No autorizada",IF(AND($L207="Temporal",$N207&lt;&gt;"",$N207&lt;TODAY()),"Caducada",IF(AND($L207="Temporal",$N207&lt;&gt;"",$N207&gt;=TODAY(),$N207&lt;=TODAY()+'Configuración'!$B$2),"Próxima a vencer",IF(AND($M207&lt;&gt;"",$M207&gt;TODAY()),"Pendiente",IF($Q207="Autorizada",IF($P207="","Datos incompletos","Autorizada"),IF($Q207="No necesaria documentada",IF($P207="","Datos incompletos","No necesaria documentada"),"Pendiente")))))))</f>
        <v/>
      </c>
      <c r="V207" s="22">
        <f>IF($A207="","",IF($N207="","",$N207-TODAY()))</f>
        <v/>
      </c>
      <c r="W207" s="21">
        <f>IF($A207="","",IF(COUNTIF($A$6:$A$255,$A207)&gt;1,"ID duplicado",IF(OR($B207="",$C207="",$E207="",$F207="",$H207="",$I207="",$J207="",$K207="",$L207="",$Q207=""),"Campo obligatorio incompleto",IF(AND($L207="Temporal",$N207=""),"Falta fecha de fin",IF(AND($M207&lt;&gt;"",$N207&lt;&gt;"",$N207&lt;$M207),"Fechas incoherentes",IF($O207&lt;0,"Coste negativo",IF(AND(OR($Q207="Autorizada",$Q207="No necesaria documentada"),$P207=""),"Falta justificante",IF($R207&gt;TODAY(),"Fecha de revisión futura",IF($R207="","Falta fecha de revisión","OK")))))))))</f>
        <v/>
      </c>
    </row>
    <row r="208" ht="34" customHeight="1">
      <c r="A208" s="17" t="n"/>
      <c r="B208" s="17" t="n"/>
      <c r="C208" s="18" t="n"/>
      <c r="D208" s="17" t="n"/>
      <c r="E208" s="18" t="n"/>
      <c r="F208" s="18" t="n"/>
      <c r="G208" s="18" t="n"/>
      <c r="H208" s="18" t="n"/>
      <c r="I208" s="17" t="n"/>
      <c r="J208" s="17" t="n"/>
      <c r="K208" s="17" t="n"/>
      <c r="L208" s="17" t="n"/>
      <c r="M208" s="19" t="n"/>
      <c r="N208" s="19" t="n"/>
      <c r="O208" s="20" t="n"/>
      <c r="P208" s="18" t="n"/>
      <c r="Q208" s="17" t="n"/>
      <c r="R208" s="19" t="n"/>
      <c r="S208" s="18" t="n"/>
      <c r="T208" s="18" t="n"/>
      <c r="U208" s="21">
        <f>IF($A208="","",IF(OR($B208="",$C208="",$E208="",$F208="",$H208="",$I208="",$J208="",$K208="",$L208="",$Q208=""),"Datos incompletos",IF($Q208="Denegada","No autorizada",IF(AND($L208="Temporal",$N208&lt;&gt;"",$N208&lt;TODAY()),"Caducada",IF(AND($L208="Temporal",$N208&lt;&gt;"",$N208&gt;=TODAY(),$N208&lt;=TODAY()+'Configuración'!$B$2),"Próxima a vencer",IF(AND($M208&lt;&gt;"",$M208&gt;TODAY()),"Pendiente",IF($Q208="Autorizada",IF($P208="","Datos incompletos","Autorizada"),IF($Q208="No necesaria documentada",IF($P208="","Datos incompletos","No necesaria documentada"),"Pendiente")))))))</f>
        <v/>
      </c>
      <c r="V208" s="22">
        <f>IF($A208="","",IF($N208="","",$N208-TODAY()))</f>
        <v/>
      </c>
      <c r="W208" s="21">
        <f>IF($A208="","",IF(COUNTIF($A$6:$A$255,$A208)&gt;1,"ID duplicado",IF(OR($B208="",$C208="",$E208="",$F208="",$H208="",$I208="",$J208="",$K208="",$L208="",$Q208=""),"Campo obligatorio incompleto",IF(AND($L208="Temporal",$N208=""),"Falta fecha de fin",IF(AND($M208&lt;&gt;"",$N208&lt;&gt;"",$N208&lt;$M208),"Fechas incoherentes",IF($O208&lt;0,"Coste negativo",IF(AND(OR($Q208="Autorizada",$Q208="No necesaria documentada"),$P208=""),"Falta justificante",IF($R208&gt;TODAY(),"Fecha de revisión futura",IF($R208="","Falta fecha de revisión","OK")))))))))</f>
        <v/>
      </c>
    </row>
    <row r="209" ht="34" customHeight="1">
      <c r="A209" s="17" t="n"/>
      <c r="B209" s="17" t="n"/>
      <c r="C209" s="18" t="n"/>
      <c r="D209" s="17" t="n"/>
      <c r="E209" s="18" t="n"/>
      <c r="F209" s="18" t="n"/>
      <c r="G209" s="18" t="n"/>
      <c r="H209" s="18" t="n"/>
      <c r="I209" s="17" t="n"/>
      <c r="J209" s="17" t="n"/>
      <c r="K209" s="17" t="n"/>
      <c r="L209" s="17" t="n"/>
      <c r="M209" s="19" t="n"/>
      <c r="N209" s="19" t="n"/>
      <c r="O209" s="20" t="n"/>
      <c r="P209" s="18" t="n"/>
      <c r="Q209" s="17" t="n"/>
      <c r="R209" s="19" t="n"/>
      <c r="S209" s="18" t="n"/>
      <c r="T209" s="18" t="n"/>
      <c r="U209" s="21">
        <f>IF($A209="","",IF(OR($B209="",$C209="",$E209="",$F209="",$H209="",$I209="",$J209="",$K209="",$L209="",$Q209=""),"Datos incompletos",IF($Q209="Denegada","No autorizada",IF(AND($L209="Temporal",$N209&lt;&gt;"",$N209&lt;TODAY()),"Caducada",IF(AND($L209="Temporal",$N209&lt;&gt;"",$N209&gt;=TODAY(),$N209&lt;=TODAY()+'Configuración'!$B$2),"Próxima a vencer",IF(AND($M209&lt;&gt;"",$M209&gt;TODAY()),"Pendiente",IF($Q209="Autorizada",IF($P209="","Datos incompletos","Autorizada"),IF($Q209="No necesaria documentada",IF($P209="","Datos incompletos","No necesaria documentada"),"Pendiente")))))))</f>
        <v/>
      </c>
      <c r="V209" s="22">
        <f>IF($A209="","",IF($N209="","",$N209-TODAY()))</f>
        <v/>
      </c>
      <c r="W209" s="21">
        <f>IF($A209="","",IF(COUNTIF($A$6:$A$255,$A209)&gt;1,"ID duplicado",IF(OR($B209="",$C209="",$E209="",$F209="",$H209="",$I209="",$J209="",$K209="",$L209="",$Q209=""),"Campo obligatorio incompleto",IF(AND($L209="Temporal",$N209=""),"Falta fecha de fin",IF(AND($M209&lt;&gt;"",$N209&lt;&gt;"",$N209&lt;$M209),"Fechas incoherentes",IF($O209&lt;0,"Coste negativo",IF(AND(OR($Q209="Autorizada",$Q209="No necesaria documentada"),$P209=""),"Falta justificante",IF($R209&gt;TODAY(),"Fecha de revisión futura",IF($R209="","Falta fecha de revisión","OK")))))))))</f>
        <v/>
      </c>
    </row>
    <row r="210" ht="34" customHeight="1">
      <c r="A210" s="17" t="n"/>
      <c r="B210" s="17" t="n"/>
      <c r="C210" s="18" t="n"/>
      <c r="D210" s="17" t="n"/>
      <c r="E210" s="18" t="n"/>
      <c r="F210" s="18" t="n"/>
      <c r="G210" s="18" t="n"/>
      <c r="H210" s="18" t="n"/>
      <c r="I210" s="17" t="n"/>
      <c r="J210" s="17" t="n"/>
      <c r="K210" s="17" t="n"/>
      <c r="L210" s="17" t="n"/>
      <c r="M210" s="19" t="n"/>
      <c r="N210" s="19" t="n"/>
      <c r="O210" s="20" t="n"/>
      <c r="P210" s="18" t="n"/>
      <c r="Q210" s="17" t="n"/>
      <c r="R210" s="19" t="n"/>
      <c r="S210" s="18" t="n"/>
      <c r="T210" s="18" t="n"/>
      <c r="U210" s="21">
        <f>IF($A210="","",IF(OR($B210="",$C210="",$E210="",$F210="",$H210="",$I210="",$J210="",$K210="",$L210="",$Q210=""),"Datos incompletos",IF($Q210="Denegada","No autorizada",IF(AND($L210="Temporal",$N210&lt;&gt;"",$N210&lt;TODAY()),"Caducada",IF(AND($L210="Temporal",$N210&lt;&gt;"",$N210&gt;=TODAY(),$N210&lt;=TODAY()+'Configuración'!$B$2),"Próxima a vencer",IF(AND($M210&lt;&gt;"",$M210&gt;TODAY()),"Pendiente",IF($Q210="Autorizada",IF($P210="","Datos incompletos","Autorizada"),IF($Q210="No necesaria documentada",IF($P210="","Datos incompletos","No necesaria documentada"),"Pendiente")))))))</f>
        <v/>
      </c>
      <c r="V210" s="22">
        <f>IF($A210="","",IF($N210="","",$N210-TODAY()))</f>
        <v/>
      </c>
      <c r="W210" s="21">
        <f>IF($A210="","",IF(COUNTIF($A$6:$A$255,$A210)&gt;1,"ID duplicado",IF(OR($B210="",$C210="",$E210="",$F210="",$H210="",$I210="",$J210="",$K210="",$L210="",$Q210=""),"Campo obligatorio incompleto",IF(AND($L210="Temporal",$N210=""),"Falta fecha de fin",IF(AND($M210&lt;&gt;"",$N210&lt;&gt;"",$N210&lt;$M210),"Fechas incoherentes",IF($O210&lt;0,"Coste negativo",IF(AND(OR($Q210="Autorizada",$Q210="No necesaria documentada"),$P210=""),"Falta justificante",IF($R210&gt;TODAY(),"Fecha de revisión futura",IF($R210="","Falta fecha de revisión","OK")))))))))</f>
        <v/>
      </c>
    </row>
    <row r="211" ht="34" customHeight="1">
      <c r="A211" s="17" t="n"/>
      <c r="B211" s="17" t="n"/>
      <c r="C211" s="18" t="n"/>
      <c r="D211" s="17" t="n"/>
      <c r="E211" s="18" t="n"/>
      <c r="F211" s="18" t="n"/>
      <c r="G211" s="18" t="n"/>
      <c r="H211" s="18" t="n"/>
      <c r="I211" s="17" t="n"/>
      <c r="J211" s="17" t="n"/>
      <c r="K211" s="17" t="n"/>
      <c r="L211" s="17" t="n"/>
      <c r="M211" s="19" t="n"/>
      <c r="N211" s="19" t="n"/>
      <c r="O211" s="20" t="n"/>
      <c r="P211" s="18" t="n"/>
      <c r="Q211" s="17" t="n"/>
      <c r="R211" s="19" t="n"/>
      <c r="S211" s="18" t="n"/>
      <c r="T211" s="18" t="n"/>
      <c r="U211" s="21">
        <f>IF($A211="","",IF(OR($B211="",$C211="",$E211="",$F211="",$H211="",$I211="",$J211="",$K211="",$L211="",$Q211=""),"Datos incompletos",IF($Q211="Denegada","No autorizada",IF(AND($L211="Temporal",$N211&lt;&gt;"",$N211&lt;TODAY()),"Caducada",IF(AND($L211="Temporal",$N211&lt;&gt;"",$N211&gt;=TODAY(),$N211&lt;=TODAY()+'Configuración'!$B$2),"Próxima a vencer",IF(AND($M211&lt;&gt;"",$M211&gt;TODAY()),"Pendiente",IF($Q211="Autorizada",IF($P211="","Datos incompletos","Autorizada"),IF($Q211="No necesaria documentada",IF($P211="","Datos incompletos","No necesaria documentada"),"Pendiente")))))))</f>
        <v/>
      </c>
      <c r="V211" s="22">
        <f>IF($A211="","",IF($N211="","",$N211-TODAY()))</f>
        <v/>
      </c>
      <c r="W211" s="21">
        <f>IF($A211="","",IF(COUNTIF($A$6:$A$255,$A211)&gt;1,"ID duplicado",IF(OR($B211="",$C211="",$E211="",$F211="",$H211="",$I211="",$J211="",$K211="",$L211="",$Q211=""),"Campo obligatorio incompleto",IF(AND($L211="Temporal",$N211=""),"Falta fecha de fin",IF(AND($M211&lt;&gt;"",$N211&lt;&gt;"",$N211&lt;$M211),"Fechas incoherentes",IF($O211&lt;0,"Coste negativo",IF(AND(OR($Q211="Autorizada",$Q211="No necesaria documentada"),$P211=""),"Falta justificante",IF($R211&gt;TODAY(),"Fecha de revisión futura",IF($R211="","Falta fecha de revisión","OK")))))))))</f>
        <v/>
      </c>
    </row>
    <row r="212" ht="34" customHeight="1">
      <c r="A212" s="17" t="n"/>
      <c r="B212" s="17" t="n"/>
      <c r="C212" s="18" t="n"/>
      <c r="D212" s="17" t="n"/>
      <c r="E212" s="18" t="n"/>
      <c r="F212" s="18" t="n"/>
      <c r="G212" s="18" t="n"/>
      <c r="H212" s="18" t="n"/>
      <c r="I212" s="17" t="n"/>
      <c r="J212" s="17" t="n"/>
      <c r="K212" s="17" t="n"/>
      <c r="L212" s="17" t="n"/>
      <c r="M212" s="19" t="n"/>
      <c r="N212" s="19" t="n"/>
      <c r="O212" s="20" t="n"/>
      <c r="P212" s="18" t="n"/>
      <c r="Q212" s="17" t="n"/>
      <c r="R212" s="19" t="n"/>
      <c r="S212" s="18" t="n"/>
      <c r="T212" s="18" t="n"/>
      <c r="U212" s="21">
        <f>IF($A212="","",IF(OR($B212="",$C212="",$E212="",$F212="",$H212="",$I212="",$J212="",$K212="",$L212="",$Q212=""),"Datos incompletos",IF($Q212="Denegada","No autorizada",IF(AND($L212="Temporal",$N212&lt;&gt;"",$N212&lt;TODAY()),"Caducada",IF(AND($L212="Temporal",$N212&lt;&gt;"",$N212&gt;=TODAY(),$N212&lt;=TODAY()+'Configuración'!$B$2),"Próxima a vencer",IF(AND($M212&lt;&gt;"",$M212&gt;TODAY()),"Pendiente",IF($Q212="Autorizada",IF($P212="","Datos incompletos","Autorizada"),IF($Q212="No necesaria documentada",IF($P212="","Datos incompletos","No necesaria documentada"),"Pendiente")))))))</f>
        <v/>
      </c>
      <c r="V212" s="22">
        <f>IF($A212="","",IF($N212="","",$N212-TODAY()))</f>
        <v/>
      </c>
      <c r="W212" s="21">
        <f>IF($A212="","",IF(COUNTIF($A$6:$A$255,$A212)&gt;1,"ID duplicado",IF(OR($B212="",$C212="",$E212="",$F212="",$H212="",$I212="",$J212="",$K212="",$L212="",$Q212=""),"Campo obligatorio incompleto",IF(AND($L212="Temporal",$N212=""),"Falta fecha de fin",IF(AND($M212&lt;&gt;"",$N212&lt;&gt;"",$N212&lt;$M212),"Fechas incoherentes",IF($O212&lt;0,"Coste negativo",IF(AND(OR($Q212="Autorizada",$Q212="No necesaria documentada"),$P212=""),"Falta justificante",IF($R212&gt;TODAY(),"Fecha de revisión futura",IF($R212="","Falta fecha de revisión","OK")))))))))</f>
        <v/>
      </c>
    </row>
    <row r="213" ht="34" customHeight="1">
      <c r="A213" s="17" t="n"/>
      <c r="B213" s="17" t="n"/>
      <c r="C213" s="18" t="n"/>
      <c r="D213" s="17" t="n"/>
      <c r="E213" s="18" t="n"/>
      <c r="F213" s="18" t="n"/>
      <c r="G213" s="18" t="n"/>
      <c r="H213" s="18" t="n"/>
      <c r="I213" s="17" t="n"/>
      <c r="J213" s="17" t="n"/>
      <c r="K213" s="17" t="n"/>
      <c r="L213" s="17" t="n"/>
      <c r="M213" s="19" t="n"/>
      <c r="N213" s="19" t="n"/>
      <c r="O213" s="20" t="n"/>
      <c r="P213" s="18" t="n"/>
      <c r="Q213" s="17" t="n"/>
      <c r="R213" s="19" t="n"/>
      <c r="S213" s="18" t="n"/>
      <c r="T213" s="18" t="n"/>
      <c r="U213" s="21">
        <f>IF($A213="","",IF(OR($B213="",$C213="",$E213="",$F213="",$H213="",$I213="",$J213="",$K213="",$L213="",$Q213=""),"Datos incompletos",IF($Q213="Denegada","No autorizada",IF(AND($L213="Temporal",$N213&lt;&gt;"",$N213&lt;TODAY()),"Caducada",IF(AND($L213="Temporal",$N213&lt;&gt;"",$N213&gt;=TODAY(),$N213&lt;=TODAY()+'Configuración'!$B$2),"Próxima a vencer",IF(AND($M213&lt;&gt;"",$M213&gt;TODAY()),"Pendiente",IF($Q213="Autorizada",IF($P213="","Datos incompletos","Autorizada"),IF($Q213="No necesaria documentada",IF($P213="","Datos incompletos","No necesaria documentada"),"Pendiente")))))))</f>
        <v/>
      </c>
      <c r="V213" s="22">
        <f>IF($A213="","",IF($N213="","",$N213-TODAY()))</f>
        <v/>
      </c>
      <c r="W213" s="21">
        <f>IF($A213="","",IF(COUNTIF($A$6:$A$255,$A213)&gt;1,"ID duplicado",IF(OR($B213="",$C213="",$E213="",$F213="",$H213="",$I213="",$J213="",$K213="",$L213="",$Q213=""),"Campo obligatorio incompleto",IF(AND($L213="Temporal",$N213=""),"Falta fecha de fin",IF(AND($M213&lt;&gt;"",$N213&lt;&gt;"",$N213&lt;$M213),"Fechas incoherentes",IF($O213&lt;0,"Coste negativo",IF(AND(OR($Q213="Autorizada",$Q213="No necesaria documentada"),$P213=""),"Falta justificante",IF($R213&gt;TODAY(),"Fecha de revisión futura",IF($R213="","Falta fecha de revisión","OK")))))))))</f>
        <v/>
      </c>
    </row>
    <row r="214" ht="34" customHeight="1">
      <c r="A214" s="17" t="n"/>
      <c r="B214" s="17" t="n"/>
      <c r="C214" s="18" t="n"/>
      <c r="D214" s="17" t="n"/>
      <c r="E214" s="18" t="n"/>
      <c r="F214" s="18" t="n"/>
      <c r="G214" s="18" t="n"/>
      <c r="H214" s="18" t="n"/>
      <c r="I214" s="17" t="n"/>
      <c r="J214" s="17" t="n"/>
      <c r="K214" s="17" t="n"/>
      <c r="L214" s="17" t="n"/>
      <c r="M214" s="19" t="n"/>
      <c r="N214" s="19" t="n"/>
      <c r="O214" s="20" t="n"/>
      <c r="P214" s="18" t="n"/>
      <c r="Q214" s="17" t="n"/>
      <c r="R214" s="19" t="n"/>
      <c r="S214" s="18" t="n"/>
      <c r="T214" s="18" t="n"/>
      <c r="U214" s="21">
        <f>IF($A214="","",IF(OR($B214="",$C214="",$E214="",$F214="",$H214="",$I214="",$J214="",$K214="",$L214="",$Q214=""),"Datos incompletos",IF($Q214="Denegada","No autorizada",IF(AND($L214="Temporal",$N214&lt;&gt;"",$N214&lt;TODAY()),"Caducada",IF(AND($L214="Temporal",$N214&lt;&gt;"",$N214&gt;=TODAY(),$N214&lt;=TODAY()+'Configuración'!$B$2),"Próxima a vencer",IF(AND($M214&lt;&gt;"",$M214&gt;TODAY()),"Pendiente",IF($Q214="Autorizada",IF($P214="","Datos incompletos","Autorizada"),IF($Q214="No necesaria documentada",IF($P214="","Datos incompletos","No necesaria documentada"),"Pendiente")))))))</f>
        <v/>
      </c>
      <c r="V214" s="22">
        <f>IF($A214="","",IF($N214="","",$N214-TODAY()))</f>
        <v/>
      </c>
      <c r="W214" s="21">
        <f>IF($A214="","",IF(COUNTIF($A$6:$A$255,$A214)&gt;1,"ID duplicado",IF(OR($B214="",$C214="",$E214="",$F214="",$H214="",$I214="",$J214="",$K214="",$L214="",$Q214=""),"Campo obligatorio incompleto",IF(AND($L214="Temporal",$N214=""),"Falta fecha de fin",IF(AND($M214&lt;&gt;"",$N214&lt;&gt;"",$N214&lt;$M214),"Fechas incoherentes",IF($O214&lt;0,"Coste negativo",IF(AND(OR($Q214="Autorizada",$Q214="No necesaria documentada"),$P214=""),"Falta justificante",IF($R214&gt;TODAY(),"Fecha de revisión futura",IF($R214="","Falta fecha de revisión","OK")))))))))</f>
        <v/>
      </c>
    </row>
    <row r="215" ht="34" customHeight="1">
      <c r="A215" s="17" t="n"/>
      <c r="B215" s="17" t="n"/>
      <c r="C215" s="18" t="n"/>
      <c r="D215" s="17" t="n"/>
      <c r="E215" s="18" t="n"/>
      <c r="F215" s="18" t="n"/>
      <c r="G215" s="18" t="n"/>
      <c r="H215" s="18" t="n"/>
      <c r="I215" s="17" t="n"/>
      <c r="J215" s="17" t="n"/>
      <c r="K215" s="17" t="n"/>
      <c r="L215" s="17" t="n"/>
      <c r="M215" s="19" t="n"/>
      <c r="N215" s="19" t="n"/>
      <c r="O215" s="20" t="n"/>
      <c r="P215" s="18" t="n"/>
      <c r="Q215" s="17" t="n"/>
      <c r="R215" s="19" t="n"/>
      <c r="S215" s="18" t="n"/>
      <c r="T215" s="18" t="n"/>
      <c r="U215" s="21">
        <f>IF($A215="","",IF(OR($B215="",$C215="",$E215="",$F215="",$H215="",$I215="",$J215="",$K215="",$L215="",$Q215=""),"Datos incompletos",IF($Q215="Denegada","No autorizada",IF(AND($L215="Temporal",$N215&lt;&gt;"",$N215&lt;TODAY()),"Caducada",IF(AND($L215="Temporal",$N215&lt;&gt;"",$N215&gt;=TODAY(),$N215&lt;=TODAY()+'Configuración'!$B$2),"Próxima a vencer",IF(AND($M215&lt;&gt;"",$M215&gt;TODAY()),"Pendiente",IF($Q215="Autorizada",IF($P215="","Datos incompletos","Autorizada"),IF($Q215="No necesaria documentada",IF($P215="","Datos incompletos","No necesaria documentada"),"Pendiente")))))))</f>
        <v/>
      </c>
      <c r="V215" s="22">
        <f>IF($A215="","",IF($N215="","",$N215-TODAY()))</f>
        <v/>
      </c>
      <c r="W215" s="21">
        <f>IF($A215="","",IF(COUNTIF($A$6:$A$255,$A215)&gt;1,"ID duplicado",IF(OR($B215="",$C215="",$E215="",$F215="",$H215="",$I215="",$J215="",$K215="",$L215="",$Q215=""),"Campo obligatorio incompleto",IF(AND($L215="Temporal",$N215=""),"Falta fecha de fin",IF(AND($M215&lt;&gt;"",$N215&lt;&gt;"",$N215&lt;$M215),"Fechas incoherentes",IF($O215&lt;0,"Coste negativo",IF(AND(OR($Q215="Autorizada",$Q215="No necesaria documentada"),$P215=""),"Falta justificante",IF($R215&gt;TODAY(),"Fecha de revisión futura",IF($R215="","Falta fecha de revisión","OK")))))))))</f>
        <v/>
      </c>
    </row>
    <row r="216" ht="34" customHeight="1">
      <c r="A216" s="17" t="n"/>
      <c r="B216" s="17" t="n"/>
      <c r="C216" s="18" t="n"/>
      <c r="D216" s="17" t="n"/>
      <c r="E216" s="18" t="n"/>
      <c r="F216" s="18" t="n"/>
      <c r="G216" s="18" t="n"/>
      <c r="H216" s="18" t="n"/>
      <c r="I216" s="17" t="n"/>
      <c r="J216" s="17" t="n"/>
      <c r="K216" s="17" t="n"/>
      <c r="L216" s="17" t="n"/>
      <c r="M216" s="19" t="n"/>
      <c r="N216" s="19" t="n"/>
      <c r="O216" s="20" t="n"/>
      <c r="P216" s="18" t="n"/>
      <c r="Q216" s="17" t="n"/>
      <c r="R216" s="19" t="n"/>
      <c r="S216" s="18" t="n"/>
      <c r="T216" s="18" t="n"/>
      <c r="U216" s="21">
        <f>IF($A216="","",IF(OR($B216="",$C216="",$E216="",$F216="",$H216="",$I216="",$J216="",$K216="",$L216="",$Q216=""),"Datos incompletos",IF($Q216="Denegada","No autorizada",IF(AND($L216="Temporal",$N216&lt;&gt;"",$N216&lt;TODAY()),"Caducada",IF(AND($L216="Temporal",$N216&lt;&gt;"",$N216&gt;=TODAY(),$N216&lt;=TODAY()+'Configuración'!$B$2),"Próxima a vencer",IF(AND($M216&lt;&gt;"",$M216&gt;TODAY()),"Pendiente",IF($Q216="Autorizada",IF($P216="","Datos incompletos","Autorizada"),IF($Q216="No necesaria documentada",IF($P216="","Datos incompletos","No necesaria documentada"),"Pendiente")))))))</f>
        <v/>
      </c>
      <c r="V216" s="22">
        <f>IF($A216="","",IF($N216="","",$N216-TODAY()))</f>
        <v/>
      </c>
      <c r="W216" s="21">
        <f>IF($A216="","",IF(COUNTIF($A$6:$A$255,$A216)&gt;1,"ID duplicado",IF(OR($B216="",$C216="",$E216="",$F216="",$H216="",$I216="",$J216="",$K216="",$L216="",$Q216=""),"Campo obligatorio incompleto",IF(AND($L216="Temporal",$N216=""),"Falta fecha de fin",IF(AND($M216&lt;&gt;"",$N216&lt;&gt;"",$N216&lt;$M216),"Fechas incoherentes",IF($O216&lt;0,"Coste negativo",IF(AND(OR($Q216="Autorizada",$Q216="No necesaria documentada"),$P216=""),"Falta justificante",IF($R216&gt;TODAY(),"Fecha de revisión futura",IF($R216="","Falta fecha de revisión","OK")))))))))</f>
        <v/>
      </c>
    </row>
    <row r="217" ht="34" customHeight="1">
      <c r="A217" s="17" t="n"/>
      <c r="B217" s="17" t="n"/>
      <c r="C217" s="18" t="n"/>
      <c r="D217" s="17" t="n"/>
      <c r="E217" s="18" t="n"/>
      <c r="F217" s="18" t="n"/>
      <c r="G217" s="18" t="n"/>
      <c r="H217" s="18" t="n"/>
      <c r="I217" s="17" t="n"/>
      <c r="J217" s="17" t="n"/>
      <c r="K217" s="17" t="n"/>
      <c r="L217" s="17" t="n"/>
      <c r="M217" s="19" t="n"/>
      <c r="N217" s="19" t="n"/>
      <c r="O217" s="20" t="n"/>
      <c r="P217" s="18" t="n"/>
      <c r="Q217" s="17" t="n"/>
      <c r="R217" s="19" t="n"/>
      <c r="S217" s="18" t="n"/>
      <c r="T217" s="18" t="n"/>
      <c r="U217" s="21">
        <f>IF($A217="","",IF(OR($B217="",$C217="",$E217="",$F217="",$H217="",$I217="",$J217="",$K217="",$L217="",$Q217=""),"Datos incompletos",IF($Q217="Denegada","No autorizada",IF(AND($L217="Temporal",$N217&lt;&gt;"",$N217&lt;TODAY()),"Caducada",IF(AND($L217="Temporal",$N217&lt;&gt;"",$N217&gt;=TODAY(),$N217&lt;=TODAY()+'Configuración'!$B$2),"Próxima a vencer",IF(AND($M217&lt;&gt;"",$M217&gt;TODAY()),"Pendiente",IF($Q217="Autorizada",IF($P217="","Datos incompletos","Autorizada"),IF($Q217="No necesaria documentada",IF($P217="","Datos incompletos","No necesaria documentada"),"Pendiente")))))))</f>
        <v/>
      </c>
      <c r="V217" s="22">
        <f>IF($A217="","",IF($N217="","",$N217-TODAY()))</f>
        <v/>
      </c>
      <c r="W217" s="21">
        <f>IF($A217="","",IF(COUNTIF($A$6:$A$255,$A217)&gt;1,"ID duplicado",IF(OR($B217="",$C217="",$E217="",$F217="",$H217="",$I217="",$J217="",$K217="",$L217="",$Q217=""),"Campo obligatorio incompleto",IF(AND($L217="Temporal",$N217=""),"Falta fecha de fin",IF(AND($M217&lt;&gt;"",$N217&lt;&gt;"",$N217&lt;$M217),"Fechas incoherentes",IF($O217&lt;0,"Coste negativo",IF(AND(OR($Q217="Autorizada",$Q217="No necesaria documentada"),$P217=""),"Falta justificante",IF($R217&gt;TODAY(),"Fecha de revisión futura",IF($R217="","Falta fecha de revisión","OK")))))))))</f>
        <v/>
      </c>
    </row>
    <row r="218" ht="34" customHeight="1">
      <c r="A218" s="17" t="n"/>
      <c r="B218" s="17" t="n"/>
      <c r="C218" s="18" t="n"/>
      <c r="D218" s="17" t="n"/>
      <c r="E218" s="18" t="n"/>
      <c r="F218" s="18" t="n"/>
      <c r="G218" s="18" t="n"/>
      <c r="H218" s="18" t="n"/>
      <c r="I218" s="17" t="n"/>
      <c r="J218" s="17" t="n"/>
      <c r="K218" s="17" t="n"/>
      <c r="L218" s="17" t="n"/>
      <c r="M218" s="19" t="n"/>
      <c r="N218" s="19" t="n"/>
      <c r="O218" s="20" t="n"/>
      <c r="P218" s="18" t="n"/>
      <c r="Q218" s="17" t="n"/>
      <c r="R218" s="19" t="n"/>
      <c r="S218" s="18" t="n"/>
      <c r="T218" s="18" t="n"/>
      <c r="U218" s="21">
        <f>IF($A218="","",IF(OR($B218="",$C218="",$E218="",$F218="",$H218="",$I218="",$J218="",$K218="",$L218="",$Q218=""),"Datos incompletos",IF($Q218="Denegada","No autorizada",IF(AND($L218="Temporal",$N218&lt;&gt;"",$N218&lt;TODAY()),"Caducada",IF(AND($L218="Temporal",$N218&lt;&gt;"",$N218&gt;=TODAY(),$N218&lt;=TODAY()+'Configuración'!$B$2),"Próxima a vencer",IF(AND($M218&lt;&gt;"",$M218&gt;TODAY()),"Pendiente",IF($Q218="Autorizada",IF($P218="","Datos incompletos","Autorizada"),IF($Q218="No necesaria documentada",IF($P218="","Datos incompletos","No necesaria documentada"),"Pendiente")))))))</f>
        <v/>
      </c>
      <c r="V218" s="22">
        <f>IF($A218="","",IF($N218="","",$N218-TODAY()))</f>
        <v/>
      </c>
      <c r="W218" s="21">
        <f>IF($A218="","",IF(COUNTIF($A$6:$A$255,$A218)&gt;1,"ID duplicado",IF(OR($B218="",$C218="",$E218="",$F218="",$H218="",$I218="",$J218="",$K218="",$L218="",$Q218=""),"Campo obligatorio incompleto",IF(AND($L218="Temporal",$N218=""),"Falta fecha de fin",IF(AND($M218&lt;&gt;"",$N218&lt;&gt;"",$N218&lt;$M218),"Fechas incoherentes",IF($O218&lt;0,"Coste negativo",IF(AND(OR($Q218="Autorizada",$Q218="No necesaria documentada"),$P218=""),"Falta justificante",IF($R218&gt;TODAY(),"Fecha de revisión futura",IF($R218="","Falta fecha de revisión","OK")))))))))</f>
        <v/>
      </c>
    </row>
    <row r="219" ht="34" customHeight="1">
      <c r="A219" s="17" t="n"/>
      <c r="B219" s="17" t="n"/>
      <c r="C219" s="18" t="n"/>
      <c r="D219" s="17" t="n"/>
      <c r="E219" s="18" t="n"/>
      <c r="F219" s="18" t="n"/>
      <c r="G219" s="18" t="n"/>
      <c r="H219" s="18" t="n"/>
      <c r="I219" s="17" t="n"/>
      <c r="J219" s="17" t="n"/>
      <c r="K219" s="17" t="n"/>
      <c r="L219" s="17" t="n"/>
      <c r="M219" s="19" t="n"/>
      <c r="N219" s="19" t="n"/>
      <c r="O219" s="20" t="n"/>
      <c r="P219" s="18" t="n"/>
      <c r="Q219" s="17" t="n"/>
      <c r="R219" s="19" t="n"/>
      <c r="S219" s="18" t="n"/>
      <c r="T219" s="18" t="n"/>
      <c r="U219" s="21">
        <f>IF($A219="","",IF(OR($B219="",$C219="",$E219="",$F219="",$H219="",$I219="",$J219="",$K219="",$L219="",$Q219=""),"Datos incompletos",IF($Q219="Denegada","No autorizada",IF(AND($L219="Temporal",$N219&lt;&gt;"",$N219&lt;TODAY()),"Caducada",IF(AND($L219="Temporal",$N219&lt;&gt;"",$N219&gt;=TODAY(),$N219&lt;=TODAY()+'Configuración'!$B$2),"Próxima a vencer",IF(AND($M219&lt;&gt;"",$M219&gt;TODAY()),"Pendiente",IF($Q219="Autorizada",IF($P219="","Datos incompletos","Autorizada"),IF($Q219="No necesaria documentada",IF($P219="","Datos incompletos","No necesaria documentada"),"Pendiente")))))))</f>
        <v/>
      </c>
      <c r="V219" s="22">
        <f>IF($A219="","",IF($N219="","",$N219-TODAY()))</f>
        <v/>
      </c>
      <c r="W219" s="21">
        <f>IF($A219="","",IF(COUNTIF($A$6:$A$255,$A219)&gt;1,"ID duplicado",IF(OR($B219="",$C219="",$E219="",$F219="",$H219="",$I219="",$J219="",$K219="",$L219="",$Q219=""),"Campo obligatorio incompleto",IF(AND($L219="Temporal",$N219=""),"Falta fecha de fin",IF(AND($M219&lt;&gt;"",$N219&lt;&gt;"",$N219&lt;$M219),"Fechas incoherentes",IF($O219&lt;0,"Coste negativo",IF(AND(OR($Q219="Autorizada",$Q219="No necesaria documentada"),$P219=""),"Falta justificante",IF($R219&gt;TODAY(),"Fecha de revisión futura",IF($R219="","Falta fecha de revisión","OK")))))))))</f>
        <v/>
      </c>
    </row>
    <row r="220" ht="34" customHeight="1">
      <c r="A220" s="17" t="n"/>
      <c r="B220" s="17" t="n"/>
      <c r="C220" s="18" t="n"/>
      <c r="D220" s="17" t="n"/>
      <c r="E220" s="18" t="n"/>
      <c r="F220" s="18" t="n"/>
      <c r="G220" s="18" t="n"/>
      <c r="H220" s="18" t="n"/>
      <c r="I220" s="17" t="n"/>
      <c r="J220" s="17" t="n"/>
      <c r="K220" s="17" t="n"/>
      <c r="L220" s="17" t="n"/>
      <c r="M220" s="19" t="n"/>
      <c r="N220" s="19" t="n"/>
      <c r="O220" s="20" t="n"/>
      <c r="P220" s="18" t="n"/>
      <c r="Q220" s="17" t="n"/>
      <c r="R220" s="19" t="n"/>
      <c r="S220" s="18" t="n"/>
      <c r="T220" s="18" t="n"/>
      <c r="U220" s="21">
        <f>IF($A220="","",IF(OR($B220="",$C220="",$E220="",$F220="",$H220="",$I220="",$J220="",$K220="",$L220="",$Q220=""),"Datos incompletos",IF($Q220="Denegada","No autorizada",IF(AND($L220="Temporal",$N220&lt;&gt;"",$N220&lt;TODAY()),"Caducada",IF(AND($L220="Temporal",$N220&lt;&gt;"",$N220&gt;=TODAY(),$N220&lt;=TODAY()+'Configuración'!$B$2),"Próxima a vencer",IF(AND($M220&lt;&gt;"",$M220&gt;TODAY()),"Pendiente",IF($Q220="Autorizada",IF($P220="","Datos incompletos","Autorizada"),IF($Q220="No necesaria documentada",IF($P220="","Datos incompletos","No necesaria documentada"),"Pendiente")))))))</f>
        <v/>
      </c>
      <c r="V220" s="22">
        <f>IF($A220="","",IF($N220="","",$N220-TODAY()))</f>
        <v/>
      </c>
      <c r="W220" s="21">
        <f>IF($A220="","",IF(COUNTIF($A$6:$A$255,$A220)&gt;1,"ID duplicado",IF(OR($B220="",$C220="",$E220="",$F220="",$H220="",$I220="",$J220="",$K220="",$L220="",$Q220=""),"Campo obligatorio incompleto",IF(AND($L220="Temporal",$N220=""),"Falta fecha de fin",IF(AND($M220&lt;&gt;"",$N220&lt;&gt;"",$N220&lt;$M220),"Fechas incoherentes",IF($O220&lt;0,"Coste negativo",IF(AND(OR($Q220="Autorizada",$Q220="No necesaria documentada"),$P220=""),"Falta justificante",IF($R220&gt;TODAY(),"Fecha de revisión futura",IF($R220="","Falta fecha de revisión","OK")))))))))</f>
        <v/>
      </c>
    </row>
    <row r="221" ht="34" customHeight="1">
      <c r="A221" s="17" t="n"/>
      <c r="B221" s="17" t="n"/>
      <c r="C221" s="18" t="n"/>
      <c r="D221" s="17" t="n"/>
      <c r="E221" s="18" t="n"/>
      <c r="F221" s="18" t="n"/>
      <c r="G221" s="18" t="n"/>
      <c r="H221" s="18" t="n"/>
      <c r="I221" s="17" t="n"/>
      <c r="J221" s="17" t="n"/>
      <c r="K221" s="17" t="n"/>
      <c r="L221" s="17" t="n"/>
      <c r="M221" s="19" t="n"/>
      <c r="N221" s="19" t="n"/>
      <c r="O221" s="20" t="n"/>
      <c r="P221" s="18" t="n"/>
      <c r="Q221" s="17" t="n"/>
      <c r="R221" s="19" t="n"/>
      <c r="S221" s="18" t="n"/>
      <c r="T221" s="18" t="n"/>
      <c r="U221" s="21">
        <f>IF($A221="","",IF(OR($B221="",$C221="",$E221="",$F221="",$H221="",$I221="",$J221="",$K221="",$L221="",$Q221=""),"Datos incompletos",IF($Q221="Denegada","No autorizada",IF(AND($L221="Temporal",$N221&lt;&gt;"",$N221&lt;TODAY()),"Caducada",IF(AND($L221="Temporal",$N221&lt;&gt;"",$N221&gt;=TODAY(),$N221&lt;=TODAY()+'Configuración'!$B$2),"Próxima a vencer",IF(AND($M221&lt;&gt;"",$M221&gt;TODAY()),"Pendiente",IF($Q221="Autorizada",IF($P221="","Datos incompletos","Autorizada"),IF($Q221="No necesaria documentada",IF($P221="","Datos incompletos","No necesaria documentada"),"Pendiente")))))))</f>
        <v/>
      </c>
      <c r="V221" s="22">
        <f>IF($A221="","",IF($N221="","",$N221-TODAY()))</f>
        <v/>
      </c>
      <c r="W221" s="21">
        <f>IF($A221="","",IF(COUNTIF($A$6:$A$255,$A221)&gt;1,"ID duplicado",IF(OR($B221="",$C221="",$E221="",$F221="",$H221="",$I221="",$J221="",$K221="",$L221="",$Q221=""),"Campo obligatorio incompleto",IF(AND($L221="Temporal",$N221=""),"Falta fecha de fin",IF(AND($M221&lt;&gt;"",$N221&lt;&gt;"",$N221&lt;$M221),"Fechas incoherentes",IF($O221&lt;0,"Coste negativo",IF(AND(OR($Q221="Autorizada",$Q221="No necesaria documentada"),$P221=""),"Falta justificante",IF($R221&gt;TODAY(),"Fecha de revisión futura",IF($R221="","Falta fecha de revisión","OK")))))))))</f>
        <v/>
      </c>
    </row>
    <row r="222" ht="34" customHeight="1">
      <c r="A222" s="17" t="n"/>
      <c r="B222" s="17" t="n"/>
      <c r="C222" s="18" t="n"/>
      <c r="D222" s="17" t="n"/>
      <c r="E222" s="18" t="n"/>
      <c r="F222" s="18" t="n"/>
      <c r="G222" s="18" t="n"/>
      <c r="H222" s="18" t="n"/>
      <c r="I222" s="17" t="n"/>
      <c r="J222" s="17" t="n"/>
      <c r="K222" s="17" t="n"/>
      <c r="L222" s="17" t="n"/>
      <c r="M222" s="19" t="n"/>
      <c r="N222" s="19" t="n"/>
      <c r="O222" s="20" t="n"/>
      <c r="P222" s="18" t="n"/>
      <c r="Q222" s="17" t="n"/>
      <c r="R222" s="19" t="n"/>
      <c r="S222" s="18" t="n"/>
      <c r="T222" s="18" t="n"/>
      <c r="U222" s="21">
        <f>IF($A222="","",IF(OR($B222="",$C222="",$E222="",$F222="",$H222="",$I222="",$J222="",$K222="",$L222="",$Q222=""),"Datos incompletos",IF($Q222="Denegada","No autorizada",IF(AND($L222="Temporal",$N222&lt;&gt;"",$N222&lt;TODAY()),"Caducada",IF(AND($L222="Temporal",$N222&lt;&gt;"",$N222&gt;=TODAY(),$N222&lt;=TODAY()+'Configuración'!$B$2),"Próxima a vencer",IF(AND($M222&lt;&gt;"",$M222&gt;TODAY()),"Pendiente",IF($Q222="Autorizada",IF($P222="","Datos incompletos","Autorizada"),IF($Q222="No necesaria documentada",IF($P222="","Datos incompletos","No necesaria documentada"),"Pendiente")))))))</f>
        <v/>
      </c>
      <c r="V222" s="22">
        <f>IF($A222="","",IF($N222="","",$N222-TODAY()))</f>
        <v/>
      </c>
      <c r="W222" s="21">
        <f>IF($A222="","",IF(COUNTIF($A$6:$A$255,$A222)&gt;1,"ID duplicado",IF(OR($B222="",$C222="",$E222="",$F222="",$H222="",$I222="",$J222="",$K222="",$L222="",$Q222=""),"Campo obligatorio incompleto",IF(AND($L222="Temporal",$N222=""),"Falta fecha de fin",IF(AND($M222&lt;&gt;"",$N222&lt;&gt;"",$N222&lt;$M222),"Fechas incoherentes",IF($O222&lt;0,"Coste negativo",IF(AND(OR($Q222="Autorizada",$Q222="No necesaria documentada"),$P222=""),"Falta justificante",IF($R222&gt;TODAY(),"Fecha de revisión futura",IF($R222="","Falta fecha de revisión","OK")))))))))</f>
        <v/>
      </c>
    </row>
    <row r="223" ht="34" customHeight="1">
      <c r="A223" s="17" t="n"/>
      <c r="B223" s="17" t="n"/>
      <c r="C223" s="18" t="n"/>
      <c r="D223" s="17" t="n"/>
      <c r="E223" s="18" t="n"/>
      <c r="F223" s="18" t="n"/>
      <c r="G223" s="18" t="n"/>
      <c r="H223" s="18" t="n"/>
      <c r="I223" s="17" t="n"/>
      <c r="J223" s="17" t="n"/>
      <c r="K223" s="17" t="n"/>
      <c r="L223" s="17" t="n"/>
      <c r="M223" s="19" t="n"/>
      <c r="N223" s="19" t="n"/>
      <c r="O223" s="20" t="n"/>
      <c r="P223" s="18" t="n"/>
      <c r="Q223" s="17" t="n"/>
      <c r="R223" s="19" t="n"/>
      <c r="S223" s="18" t="n"/>
      <c r="T223" s="18" t="n"/>
      <c r="U223" s="21">
        <f>IF($A223="","",IF(OR($B223="",$C223="",$E223="",$F223="",$H223="",$I223="",$J223="",$K223="",$L223="",$Q223=""),"Datos incompletos",IF($Q223="Denegada","No autorizada",IF(AND($L223="Temporal",$N223&lt;&gt;"",$N223&lt;TODAY()),"Caducada",IF(AND($L223="Temporal",$N223&lt;&gt;"",$N223&gt;=TODAY(),$N223&lt;=TODAY()+'Configuración'!$B$2),"Próxima a vencer",IF(AND($M223&lt;&gt;"",$M223&gt;TODAY()),"Pendiente",IF($Q223="Autorizada",IF($P223="","Datos incompletos","Autorizada"),IF($Q223="No necesaria documentada",IF($P223="","Datos incompletos","No necesaria documentada"),"Pendiente")))))))</f>
        <v/>
      </c>
      <c r="V223" s="22">
        <f>IF($A223="","",IF($N223="","",$N223-TODAY()))</f>
        <v/>
      </c>
      <c r="W223" s="21">
        <f>IF($A223="","",IF(COUNTIF($A$6:$A$255,$A223)&gt;1,"ID duplicado",IF(OR($B223="",$C223="",$E223="",$F223="",$H223="",$I223="",$J223="",$K223="",$L223="",$Q223=""),"Campo obligatorio incompleto",IF(AND($L223="Temporal",$N223=""),"Falta fecha de fin",IF(AND($M223&lt;&gt;"",$N223&lt;&gt;"",$N223&lt;$M223),"Fechas incoherentes",IF($O223&lt;0,"Coste negativo",IF(AND(OR($Q223="Autorizada",$Q223="No necesaria documentada"),$P223=""),"Falta justificante",IF($R223&gt;TODAY(),"Fecha de revisión futura",IF($R223="","Falta fecha de revisión","OK")))))))))</f>
        <v/>
      </c>
    </row>
    <row r="224" ht="34" customHeight="1">
      <c r="A224" s="17" t="n"/>
      <c r="B224" s="17" t="n"/>
      <c r="C224" s="18" t="n"/>
      <c r="D224" s="17" t="n"/>
      <c r="E224" s="18" t="n"/>
      <c r="F224" s="18" t="n"/>
      <c r="G224" s="18" t="n"/>
      <c r="H224" s="18" t="n"/>
      <c r="I224" s="17" t="n"/>
      <c r="J224" s="17" t="n"/>
      <c r="K224" s="17" t="n"/>
      <c r="L224" s="17" t="n"/>
      <c r="M224" s="19" t="n"/>
      <c r="N224" s="19" t="n"/>
      <c r="O224" s="20" t="n"/>
      <c r="P224" s="18" t="n"/>
      <c r="Q224" s="17" t="n"/>
      <c r="R224" s="19" t="n"/>
      <c r="S224" s="18" t="n"/>
      <c r="T224" s="18" t="n"/>
      <c r="U224" s="21">
        <f>IF($A224="","",IF(OR($B224="",$C224="",$E224="",$F224="",$H224="",$I224="",$J224="",$K224="",$L224="",$Q224=""),"Datos incompletos",IF($Q224="Denegada","No autorizada",IF(AND($L224="Temporal",$N224&lt;&gt;"",$N224&lt;TODAY()),"Caducada",IF(AND($L224="Temporal",$N224&lt;&gt;"",$N224&gt;=TODAY(),$N224&lt;=TODAY()+'Configuración'!$B$2),"Próxima a vencer",IF(AND($M224&lt;&gt;"",$M224&gt;TODAY()),"Pendiente",IF($Q224="Autorizada",IF($P224="","Datos incompletos","Autorizada"),IF($Q224="No necesaria documentada",IF($P224="","Datos incompletos","No necesaria documentada"),"Pendiente")))))))</f>
        <v/>
      </c>
      <c r="V224" s="22">
        <f>IF($A224="","",IF($N224="","",$N224-TODAY()))</f>
        <v/>
      </c>
      <c r="W224" s="21">
        <f>IF($A224="","",IF(COUNTIF($A$6:$A$255,$A224)&gt;1,"ID duplicado",IF(OR($B224="",$C224="",$E224="",$F224="",$H224="",$I224="",$J224="",$K224="",$L224="",$Q224=""),"Campo obligatorio incompleto",IF(AND($L224="Temporal",$N224=""),"Falta fecha de fin",IF(AND($M224&lt;&gt;"",$N224&lt;&gt;"",$N224&lt;$M224),"Fechas incoherentes",IF($O224&lt;0,"Coste negativo",IF(AND(OR($Q224="Autorizada",$Q224="No necesaria documentada"),$P224=""),"Falta justificante",IF($R224&gt;TODAY(),"Fecha de revisión futura",IF($R224="","Falta fecha de revisión","OK")))))))))</f>
        <v/>
      </c>
    </row>
    <row r="225" ht="34" customHeight="1">
      <c r="A225" s="17" t="n"/>
      <c r="B225" s="17" t="n"/>
      <c r="C225" s="18" t="n"/>
      <c r="D225" s="17" t="n"/>
      <c r="E225" s="18" t="n"/>
      <c r="F225" s="18" t="n"/>
      <c r="G225" s="18" t="n"/>
      <c r="H225" s="18" t="n"/>
      <c r="I225" s="17" t="n"/>
      <c r="J225" s="17" t="n"/>
      <c r="K225" s="17" t="n"/>
      <c r="L225" s="17" t="n"/>
      <c r="M225" s="19" t="n"/>
      <c r="N225" s="19" t="n"/>
      <c r="O225" s="20" t="n"/>
      <c r="P225" s="18" t="n"/>
      <c r="Q225" s="17" t="n"/>
      <c r="R225" s="19" t="n"/>
      <c r="S225" s="18" t="n"/>
      <c r="T225" s="18" t="n"/>
      <c r="U225" s="21">
        <f>IF($A225="","",IF(OR($B225="",$C225="",$E225="",$F225="",$H225="",$I225="",$J225="",$K225="",$L225="",$Q225=""),"Datos incompletos",IF($Q225="Denegada","No autorizada",IF(AND($L225="Temporal",$N225&lt;&gt;"",$N225&lt;TODAY()),"Caducada",IF(AND($L225="Temporal",$N225&lt;&gt;"",$N225&gt;=TODAY(),$N225&lt;=TODAY()+'Configuración'!$B$2),"Próxima a vencer",IF(AND($M225&lt;&gt;"",$M225&gt;TODAY()),"Pendiente",IF($Q225="Autorizada",IF($P225="","Datos incompletos","Autorizada"),IF($Q225="No necesaria documentada",IF($P225="","Datos incompletos","No necesaria documentada"),"Pendiente")))))))</f>
        <v/>
      </c>
      <c r="V225" s="22">
        <f>IF($A225="","",IF($N225="","",$N225-TODAY()))</f>
        <v/>
      </c>
      <c r="W225" s="21">
        <f>IF($A225="","",IF(COUNTIF($A$6:$A$255,$A225)&gt;1,"ID duplicado",IF(OR($B225="",$C225="",$E225="",$F225="",$H225="",$I225="",$J225="",$K225="",$L225="",$Q225=""),"Campo obligatorio incompleto",IF(AND($L225="Temporal",$N225=""),"Falta fecha de fin",IF(AND($M225&lt;&gt;"",$N225&lt;&gt;"",$N225&lt;$M225),"Fechas incoherentes",IF($O225&lt;0,"Coste negativo",IF(AND(OR($Q225="Autorizada",$Q225="No necesaria documentada"),$P225=""),"Falta justificante",IF($R225&gt;TODAY(),"Fecha de revisión futura",IF($R225="","Falta fecha de revisión","OK")))))))))</f>
        <v/>
      </c>
    </row>
    <row r="226" ht="34" customHeight="1">
      <c r="A226" s="17" t="n"/>
      <c r="B226" s="17" t="n"/>
      <c r="C226" s="18" t="n"/>
      <c r="D226" s="17" t="n"/>
      <c r="E226" s="18" t="n"/>
      <c r="F226" s="18" t="n"/>
      <c r="G226" s="18" t="n"/>
      <c r="H226" s="18" t="n"/>
      <c r="I226" s="17" t="n"/>
      <c r="J226" s="17" t="n"/>
      <c r="K226" s="17" t="n"/>
      <c r="L226" s="17" t="n"/>
      <c r="M226" s="19" t="n"/>
      <c r="N226" s="19" t="n"/>
      <c r="O226" s="20" t="n"/>
      <c r="P226" s="18" t="n"/>
      <c r="Q226" s="17" t="n"/>
      <c r="R226" s="19" t="n"/>
      <c r="S226" s="18" t="n"/>
      <c r="T226" s="18" t="n"/>
      <c r="U226" s="21">
        <f>IF($A226="","",IF(OR($B226="",$C226="",$E226="",$F226="",$H226="",$I226="",$J226="",$K226="",$L226="",$Q226=""),"Datos incompletos",IF($Q226="Denegada","No autorizada",IF(AND($L226="Temporal",$N226&lt;&gt;"",$N226&lt;TODAY()),"Caducada",IF(AND($L226="Temporal",$N226&lt;&gt;"",$N226&gt;=TODAY(),$N226&lt;=TODAY()+'Configuración'!$B$2),"Próxima a vencer",IF(AND($M226&lt;&gt;"",$M226&gt;TODAY()),"Pendiente",IF($Q226="Autorizada",IF($P226="","Datos incompletos","Autorizada"),IF($Q226="No necesaria documentada",IF($P226="","Datos incompletos","No necesaria documentada"),"Pendiente")))))))</f>
        <v/>
      </c>
      <c r="V226" s="22">
        <f>IF($A226="","",IF($N226="","",$N226-TODAY()))</f>
        <v/>
      </c>
      <c r="W226" s="21">
        <f>IF($A226="","",IF(COUNTIF($A$6:$A$255,$A226)&gt;1,"ID duplicado",IF(OR($B226="",$C226="",$E226="",$F226="",$H226="",$I226="",$J226="",$K226="",$L226="",$Q226=""),"Campo obligatorio incompleto",IF(AND($L226="Temporal",$N226=""),"Falta fecha de fin",IF(AND($M226&lt;&gt;"",$N226&lt;&gt;"",$N226&lt;$M226),"Fechas incoherentes",IF($O226&lt;0,"Coste negativo",IF(AND(OR($Q226="Autorizada",$Q226="No necesaria documentada"),$P226=""),"Falta justificante",IF($R226&gt;TODAY(),"Fecha de revisión futura",IF($R226="","Falta fecha de revisión","OK")))))))))</f>
        <v/>
      </c>
    </row>
    <row r="227" ht="34" customHeight="1">
      <c r="A227" s="17" t="n"/>
      <c r="B227" s="17" t="n"/>
      <c r="C227" s="18" t="n"/>
      <c r="D227" s="17" t="n"/>
      <c r="E227" s="18" t="n"/>
      <c r="F227" s="18" t="n"/>
      <c r="G227" s="18" t="n"/>
      <c r="H227" s="18" t="n"/>
      <c r="I227" s="17" t="n"/>
      <c r="J227" s="17" t="n"/>
      <c r="K227" s="17" t="n"/>
      <c r="L227" s="17" t="n"/>
      <c r="M227" s="19" t="n"/>
      <c r="N227" s="19" t="n"/>
      <c r="O227" s="20" t="n"/>
      <c r="P227" s="18" t="n"/>
      <c r="Q227" s="17" t="n"/>
      <c r="R227" s="19" t="n"/>
      <c r="S227" s="18" t="n"/>
      <c r="T227" s="18" t="n"/>
      <c r="U227" s="21">
        <f>IF($A227="","",IF(OR($B227="",$C227="",$E227="",$F227="",$H227="",$I227="",$J227="",$K227="",$L227="",$Q227=""),"Datos incompletos",IF($Q227="Denegada","No autorizada",IF(AND($L227="Temporal",$N227&lt;&gt;"",$N227&lt;TODAY()),"Caducada",IF(AND($L227="Temporal",$N227&lt;&gt;"",$N227&gt;=TODAY(),$N227&lt;=TODAY()+'Configuración'!$B$2),"Próxima a vencer",IF(AND($M227&lt;&gt;"",$M227&gt;TODAY()),"Pendiente",IF($Q227="Autorizada",IF($P227="","Datos incompletos","Autorizada"),IF($Q227="No necesaria documentada",IF($P227="","Datos incompletos","No necesaria documentada"),"Pendiente")))))))</f>
        <v/>
      </c>
      <c r="V227" s="22">
        <f>IF($A227="","",IF($N227="","",$N227-TODAY()))</f>
        <v/>
      </c>
      <c r="W227" s="21">
        <f>IF($A227="","",IF(COUNTIF($A$6:$A$255,$A227)&gt;1,"ID duplicado",IF(OR($B227="",$C227="",$E227="",$F227="",$H227="",$I227="",$J227="",$K227="",$L227="",$Q227=""),"Campo obligatorio incompleto",IF(AND($L227="Temporal",$N227=""),"Falta fecha de fin",IF(AND($M227&lt;&gt;"",$N227&lt;&gt;"",$N227&lt;$M227),"Fechas incoherentes",IF($O227&lt;0,"Coste negativo",IF(AND(OR($Q227="Autorizada",$Q227="No necesaria documentada"),$P227=""),"Falta justificante",IF($R227&gt;TODAY(),"Fecha de revisión futura",IF($R227="","Falta fecha de revisión","OK")))))))))</f>
        <v/>
      </c>
    </row>
    <row r="228" ht="34" customHeight="1">
      <c r="A228" s="17" t="n"/>
      <c r="B228" s="17" t="n"/>
      <c r="C228" s="18" t="n"/>
      <c r="D228" s="17" t="n"/>
      <c r="E228" s="18" t="n"/>
      <c r="F228" s="18" t="n"/>
      <c r="G228" s="18" t="n"/>
      <c r="H228" s="18" t="n"/>
      <c r="I228" s="17" t="n"/>
      <c r="J228" s="17" t="n"/>
      <c r="K228" s="17" t="n"/>
      <c r="L228" s="17" t="n"/>
      <c r="M228" s="19" t="n"/>
      <c r="N228" s="19" t="n"/>
      <c r="O228" s="20" t="n"/>
      <c r="P228" s="18" t="n"/>
      <c r="Q228" s="17" t="n"/>
      <c r="R228" s="19" t="n"/>
      <c r="S228" s="18" t="n"/>
      <c r="T228" s="18" t="n"/>
      <c r="U228" s="21">
        <f>IF($A228="","",IF(OR($B228="",$C228="",$E228="",$F228="",$H228="",$I228="",$J228="",$K228="",$L228="",$Q228=""),"Datos incompletos",IF($Q228="Denegada","No autorizada",IF(AND($L228="Temporal",$N228&lt;&gt;"",$N228&lt;TODAY()),"Caducada",IF(AND($L228="Temporal",$N228&lt;&gt;"",$N228&gt;=TODAY(),$N228&lt;=TODAY()+'Configuración'!$B$2),"Próxima a vencer",IF(AND($M228&lt;&gt;"",$M228&gt;TODAY()),"Pendiente",IF($Q228="Autorizada",IF($P228="","Datos incompletos","Autorizada"),IF($Q228="No necesaria documentada",IF($P228="","Datos incompletos","No necesaria documentada"),"Pendiente")))))))</f>
        <v/>
      </c>
      <c r="V228" s="22">
        <f>IF($A228="","",IF($N228="","",$N228-TODAY()))</f>
        <v/>
      </c>
      <c r="W228" s="21">
        <f>IF($A228="","",IF(COUNTIF($A$6:$A$255,$A228)&gt;1,"ID duplicado",IF(OR($B228="",$C228="",$E228="",$F228="",$H228="",$I228="",$J228="",$K228="",$L228="",$Q228=""),"Campo obligatorio incompleto",IF(AND($L228="Temporal",$N228=""),"Falta fecha de fin",IF(AND($M228&lt;&gt;"",$N228&lt;&gt;"",$N228&lt;$M228),"Fechas incoherentes",IF($O228&lt;0,"Coste negativo",IF(AND(OR($Q228="Autorizada",$Q228="No necesaria documentada"),$P228=""),"Falta justificante",IF($R228&gt;TODAY(),"Fecha de revisión futura",IF($R228="","Falta fecha de revisión","OK")))))))))</f>
        <v/>
      </c>
    </row>
    <row r="229" ht="34" customHeight="1">
      <c r="A229" s="17" t="n"/>
      <c r="B229" s="17" t="n"/>
      <c r="C229" s="18" t="n"/>
      <c r="D229" s="17" t="n"/>
      <c r="E229" s="18" t="n"/>
      <c r="F229" s="18" t="n"/>
      <c r="G229" s="18" t="n"/>
      <c r="H229" s="18" t="n"/>
      <c r="I229" s="17" t="n"/>
      <c r="J229" s="17" t="n"/>
      <c r="K229" s="17" t="n"/>
      <c r="L229" s="17" t="n"/>
      <c r="M229" s="19" t="n"/>
      <c r="N229" s="19" t="n"/>
      <c r="O229" s="20" t="n"/>
      <c r="P229" s="18" t="n"/>
      <c r="Q229" s="17" t="n"/>
      <c r="R229" s="19" t="n"/>
      <c r="S229" s="18" t="n"/>
      <c r="T229" s="18" t="n"/>
      <c r="U229" s="21">
        <f>IF($A229="","",IF(OR($B229="",$C229="",$E229="",$F229="",$H229="",$I229="",$J229="",$K229="",$L229="",$Q229=""),"Datos incompletos",IF($Q229="Denegada","No autorizada",IF(AND($L229="Temporal",$N229&lt;&gt;"",$N229&lt;TODAY()),"Caducada",IF(AND($L229="Temporal",$N229&lt;&gt;"",$N229&gt;=TODAY(),$N229&lt;=TODAY()+'Configuración'!$B$2),"Próxima a vencer",IF(AND($M229&lt;&gt;"",$M229&gt;TODAY()),"Pendiente",IF($Q229="Autorizada",IF($P229="","Datos incompletos","Autorizada"),IF($Q229="No necesaria documentada",IF($P229="","Datos incompletos","No necesaria documentada"),"Pendiente")))))))</f>
        <v/>
      </c>
      <c r="V229" s="22">
        <f>IF($A229="","",IF($N229="","",$N229-TODAY()))</f>
        <v/>
      </c>
      <c r="W229" s="21">
        <f>IF($A229="","",IF(COUNTIF($A$6:$A$255,$A229)&gt;1,"ID duplicado",IF(OR($B229="",$C229="",$E229="",$F229="",$H229="",$I229="",$J229="",$K229="",$L229="",$Q229=""),"Campo obligatorio incompleto",IF(AND($L229="Temporal",$N229=""),"Falta fecha de fin",IF(AND($M229&lt;&gt;"",$N229&lt;&gt;"",$N229&lt;$M229),"Fechas incoherentes",IF($O229&lt;0,"Coste negativo",IF(AND(OR($Q229="Autorizada",$Q229="No necesaria documentada"),$P229=""),"Falta justificante",IF($R229&gt;TODAY(),"Fecha de revisión futura",IF($R229="","Falta fecha de revisión","OK")))))))))</f>
        <v/>
      </c>
    </row>
    <row r="230" ht="34" customHeight="1">
      <c r="A230" s="17" t="n"/>
      <c r="B230" s="17" t="n"/>
      <c r="C230" s="18" t="n"/>
      <c r="D230" s="17" t="n"/>
      <c r="E230" s="18" t="n"/>
      <c r="F230" s="18" t="n"/>
      <c r="G230" s="18" t="n"/>
      <c r="H230" s="18" t="n"/>
      <c r="I230" s="17" t="n"/>
      <c r="J230" s="17" t="n"/>
      <c r="K230" s="17" t="n"/>
      <c r="L230" s="17" t="n"/>
      <c r="M230" s="19" t="n"/>
      <c r="N230" s="19" t="n"/>
      <c r="O230" s="20" t="n"/>
      <c r="P230" s="18" t="n"/>
      <c r="Q230" s="17" t="n"/>
      <c r="R230" s="19" t="n"/>
      <c r="S230" s="18" t="n"/>
      <c r="T230" s="18" t="n"/>
      <c r="U230" s="21">
        <f>IF($A230="","",IF(OR($B230="",$C230="",$E230="",$F230="",$H230="",$I230="",$J230="",$K230="",$L230="",$Q230=""),"Datos incompletos",IF($Q230="Denegada","No autorizada",IF(AND($L230="Temporal",$N230&lt;&gt;"",$N230&lt;TODAY()),"Caducada",IF(AND($L230="Temporal",$N230&lt;&gt;"",$N230&gt;=TODAY(),$N230&lt;=TODAY()+'Configuración'!$B$2),"Próxima a vencer",IF(AND($M230&lt;&gt;"",$M230&gt;TODAY()),"Pendiente",IF($Q230="Autorizada",IF($P230="","Datos incompletos","Autorizada"),IF($Q230="No necesaria documentada",IF($P230="","Datos incompletos","No necesaria documentada"),"Pendiente")))))))</f>
        <v/>
      </c>
      <c r="V230" s="22">
        <f>IF($A230="","",IF($N230="","",$N230-TODAY()))</f>
        <v/>
      </c>
      <c r="W230" s="21">
        <f>IF($A230="","",IF(COUNTIF($A$6:$A$255,$A230)&gt;1,"ID duplicado",IF(OR($B230="",$C230="",$E230="",$F230="",$H230="",$I230="",$J230="",$K230="",$L230="",$Q230=""),"Campo obligatorio incompleto",IF(AND($L230="Temporal",$N230=""),"Falta fecha de fin",IF(AND($M230&lt;&gt;"",$N230&lt;&gt;"",$N230&lt;$M230),"Fechas incoherentes",IF($O230&lt;0,"Coste negativo",IF(AND(OR($Q230="Autorizada",$Q230="No necesaria documentada"),$P230=""),"Falta justificante",IF($R230&gt;TODAY(),"Fecha de revisión futura",IF($R230="","Falta fecha de revisión","OK")))))))))</f>
        <v/>
      </c>
    </row>
    <row r="231" ht="34" customHeight="1">
      <c r="A231" s="17" t="n"/>
      <c r="B231" s="17" t="n"/>
      <c r="C231" s="18" t="n"/>
      <c r="D231" s="17" t="n"/>
      <c r="E231" s="18" t="n"/>
      <c r="F231" s="18" t="n"/>
      <c r="G231" s="18" t="n"/>
      <c r="H231" s="18" t="n"/>
      <c r="I231" s="17" t="n"/>
      <c r="J231" s="17" t="n"/>
      <c r="K231" s="17" t="n"/>
      <c r="L231" s="17" t="n"/>
      <c r="M231" s="19" t="n"/>
      <c r="N231" s="19" t="n"/>
      <c r="O231" s="20" t="n"/>
      <c r="P231" s="18" t="n"/>
      <c r="Q231" s="17" t="n"/>
      <c r="R231" s="19" t="n"/>
      <c r="S231" s="18" t="n"/>
      <c r="T231" s="18" t="n"/>
      <c r="U231" s="21">
        <f>IF($A231="","",IF(OR($B231="",$C231="",$E231="",$F231="",$H231="",$I231="",$J231="",$K231="",$L231="",$Q231=""),"Datos incompletos",IF($Q231="Denegada","No autorizada",IF(AND($L231="Temporal",$N231&lt;&gt;"",$N231&lt;TODAY()),"Caducada",IF(AND($L231="Temporal",$N231&lt;&gt;"",$N231&gt;=TODAY(),$N231&lt;=TODAY()+'Configuración'!$B$2),"Próxima a vencer",IF(AND($M231&lt;&gt;"",$M231&gt;TODAY()),"Pendiente",IF($Q231="Autorizada",IF($P231="","Datos incompletos","Autorizada"),IF($Q231="No necesaria documentada",IF($P231="","Datos incompletos","No necesaria documentada"),"Pendiente")))))))</f>
        <v/>
      </c>
      <c r="V231" s="22">
        <f>IF($A231="","",IF($N231="","",$N231-TODAY()))</f>
        <v/>
      </c>
      <c r="W231" s="21">
        <f>IF($A231="","",IF(COUNTIF($A$6:$A$255,$A231)&gt;1,"ID duplicado",IF(OR($B231="",$C231="",$E231="",$F231="",$H231="",$I231="",$J231="",$K231="",$L231="",$Q231=""),"Campo obligatorio incompleto",IF(AND($L231="Temporal",$N231=""),"Falta fecha de fin",IF(AND($M231&lt;&gt;"",$N231&lt;&gt;"",$N231&lt;$M231),"Fechas incoherentes",IF($O231&lt;0,"Coste negativo",IF(AND(OR($Q231="Autorizada",$Q231="No necesaria documentada"),$P231=""),"Falta justificante",IF($R231&gt;TODAY(),"Fecha de revisión futura",IF($R231="","Falta fecha de revisión","OK")))))))))</f>
        <v/>
      </c>
    </row>
    <row r="232" ht="34" customHeight="1">
      <c r="A232" s="17" t="n"/>
      <c r="B232" s="17" t="n"/>
      <c r="C232" s="18" t="n"/>
      <c r="D232" s="17" t="n"/>
      <c r="E232" s="18" t="n"/>
      <c r="F232" s="18" t="n"/>
      <c r="G232" s="18" t="n"/>
      <c r="H232" s="18" t="n"/>
      <c r="I232" s="17" t="n"/>
      <c r="J232" s="17" t="n"/>
      <c r="K232" s="17" t="n"/>
      <c r="L232" s="17" t="n"/>
      <c r="M232" s="19" t="n"/>
      <c r="N232" s="19" t="n"/>
      <c r="O232" s="20" t="n"/>
      <c r="P232" s="18" t="n"/>
      <c r="Q232" s="17" t="n"/>
      <c r="R232" s="19" t="n"/>
      <c r="S232" s="18" t="n"/>
      <c r="T232" s="18" t="n"/>
      <c r="U232" s="21">
        <f>IF($A232="","",IF(OR($B232="",$C232="",$E232="",$F232="",$H232="",$I232="",$J232="",$K232="",$L232="",$Q232=""),"Datos incompletos",IF($Q232="Denegada","No autorizada",IF(AND($L232="Temporal",$N232&lt;&gt;"",$N232&lt;TODAY()),"Caducada",IF(AND($L232="Temporal",$N232&lt;&gt;"",$N232&gt;=TODAY(),$N232&lt;=TODAY()+'Configuración'!$B$2),"Próxima a vencer",IF(AND($M232&lt;&gt;"",$M232&gt;TODAY()),"Pendiente",IF($Q232="Autorizada",IF($P232="","Datos incompletos","Autorizada"),IF($Q232="No necesaria documentada",IF($P232="","Datos incompletos","No necesaria documentada"),"Pendiente")))))))</f>
        <v/>
      </c>
      <c r="V232" s="22">
        <f>IF($A232="","",IF($N232="","",$N232-TODAY()))</f>
        <v/>
      </c>
      <c r="W232" s="21">
        <f>IF($A232="","",IF(COUNTIF($A$6:$A$255,$A232)&gt;1,"ID duplicado",IF(OR($B232="",$C232="",$E232="",$F232="",$H232="",$I232="",$J232="",$K232="",$L232="",$Q232=""),"Campo obligatorio incompleto",IF(AND($L232="Temporal",$N232=""),"Falta fecha de fin",IF(AND($M232&lt;&gt;"",$N232&lt;&gt;"",$N232&lt;$M232),"Fechas incoherentes",IF($O232&lt;0,"Coste negativo",IF(AND(OR($Q232="Autorizada",$Q232="No necesaria documentada"),$P232=""),"Falta justificante",IF($R232&gt;TODAY(),"Fecha de revisión futura",IF($R232="","Falta fecha de revisión","OK")))))))))</f>
        <v/>
      </c>
    </row>
    <row r="233" ht="34" customHeight="1">
      <c r="A233" s="17" t="n"/>
      <c r="B233" s="17" t="n"/>
      <c r="C233" s="18" t="n"/>
      <c r="D233" s="17" t="n"/>
      <c r="E233" s="18" t="n"/>
      <c r="F233" s="18" t="n"/>
      <c r="G233" s="18" t="n"/>
      <c r="H233" s="18" t="n"/>
      <c r="I233" s="17" t="n"/>
      <c r="J233" s="17" t="n"/>
      <c r="K233" s="17" t="n"/>
      <c r="L233" s="17" t="n"/>
      <c r="M233" s="19" t="n"/>
      <c r="N233" s="19" t="n"/>
      <c r="O233" s="20" t="n"/>
      <c r="P233" s="18" t="n"/>
      <c r="Q233" s="17" t="n"/>
      <c r="R233" s="19" t="n"/>
      <c r="S233" s="18" t="n"/>
      <c r="T233" s="18" t="n"/>
      <c r="U233" s="21">
        <f>IF($A233="","",IF(OR($B233="",$C233="",$E233="",$F233="",$H233="",$I233="",$J233="",$K233="",$L233="",$Q233=""),"Datos incompletos",IF($Q233="Denegada","No autorizada",IF(AND($L233="Temporal",$N233&lt;&gt;"",$N233&lt;TODAY()),"Caducada",IF(AND($L233="Temporal",$N233&lt;&gt;"",$N233&gt;=TODAY(),$N233&lt;=TODAY()+'Configuración'!$B$2),"Próxima a vencer",IF(AND($M233&lt;&gt;"",$M233&gt;TODAY()),"Pendiente",IF($Q233="Autorizada",IF($P233="","Datos incompletos","Autorizada"),IF($Q233="No necesaria documentada",IF($P233="","Datos incompletos","No necesaria documentada"),"Pendiente")))))))</f>
        <v/>
      </c>
      <c r="V233" s="22">
        <f>IF($A233="","",IF($N233="","",$N233-TODAY()))</f>
        <v/>
      </c>
      <c r="W233" s="21">
        <f>IF($A233="","",IF(COUNTIF($A$6:$A$255,$A233)&gt;1,"ID duplicado",IF(OR($B233="",$C233="",$E233="",$F233="",$H233="",$I233="",$J233="",$K233="",$L233="",$Q233=""),"Campo obligatorio incompleto",IF(AND($L233="Temporal",$N233=""),"Falta fecha de fin",IF(AND($M233&lt;&gt;"",$N233&lt;&gt;"",$N233&lt;$M233),"Fechas incoherentes",IF($O233&lt;0,"Coste negativo",IF(AND(OR($Q233="Autorizada",$Q233="No necesaria documentada"),$P233=""),"Falta justificante",IF($R233&gt;TODAY(),"Fecha de revisión futura",IF($R233="","Falta fecha de revisión","OK")))))))))</f>
        <v/>
      </c>
    </row>
    <row r="234" ht="34" customHeight="1">
      <c r="A234" s="17" t="n"/>
      <c r="B234" s="17" t="n"/>
      <c r="C234" s="18" t="n"/>
      <c r="D234" s="17" t="n"/>
      <c r="E234" s="18" t="n"/>
      <c r="F234" s="18" t="n"/>
      <c r="G234" s="18" t="n"/>
      <c r="H234" s="18" t="n"/>
      <c r="I234" s="17" t="n"/>
      <c r="J234" s="17" t="n"/>
      <c r="K234" s="17" t="n"/>
      <c r="L234" s="17" t="n"/>
      <c r="M234" s="19" t="n"/>
      <c r="N234" s="19" t="n"/>
      <c r="O234" s="20" t="n"/>
      <c r="P234" s="18" t="n"/>
      <c r="Q234" s="17" t="n"/>
      <c r="R234" s="19" t="n"/>
      <c r="S234" s="18" t="n"/>
      <c r="T234" s="18" t="n"/>
      <c r="U234" s="21">
        <f>IF($A234="","",IF(OR($B234="",$C234="",$E234="",$F234="",$H234="",$I234="",$J234="",$K234="",$L234="",$Q234=""),"Datos incompletos",IF($Q234="Denegada","No autorizada",IF(AND($L234="Temporal",$N234&lt;&gt;"",$N234&lt;TODAY()),"Caducada",IF(AND($L234="Temporal",$N234&lt;&gt;"",$N234&gt;=TODAY(),$N234&lt;=TODAY()+'Configuración'!$B$2),"Próxima a vencer",IF(AND($M234&lt;&gt;"",$M234&gt;TODAY()),"Pendiente",IF($Q234="Autorizada",IF($P234="","Datos incompletos","Autorizada"),IF($Q234="No necesaria documentada",IF($P234="","Datos incompletos","No necesaria documentada"),"Pendiente")))))))</f>
        <v/>
      </c>
      <c r="V234" s="22">
        <f>IF($A234="","",IF($N234="","",$N234-TODAY()))</f>
        <v/>
      </c>
      <c r="W234" s="21">
        <f>IF($A234="","",IF(COUNTIF($A$6:$A$255,$A234)&gt;1,"ID duplicado",IF(OR($B234="",$C234="",$E234="",$F234="",$H234="",$I234="",$J234="",$K234="",$L234="",$Q234=""),"Campo obligatorio incompleto",IF(AND($L234="Temporal",$N234=""),"Falta fecha de fin",IF(AND($M234&lt;&gt;"",$N234&lt;&gt;"",$N234&lt;$M234),"Fechas incoherentes",IF($O234&lt;0,"Coste negativo",IF(AND(OR($Q234="Autorizada",$Q234="No necesaria documentada"),$P234=""),"Falta justificante",IF($R234&gt;TODAY(),"Fecha de revisión futura",IF($R234="","Falta fecha de revisión","OK")))))))))</f>
        <v/>
      </c>
    </row>
    <row r="235" ht="34" customHeight="1">
      <c r="A235" s="17" t="n"/>
      <c r="B235" s="17" t="n"/>
      <c r="C235" s="18" t="n"/>
      <c r="D235" s="17" t="n"/>
      <c r="E235" s="18" t="n"/>
      <c r="F235" s="18" t="n"/>
      <c r="G235" s="18" t="n"/>
      <c r="H235" s="18" t="n"/>
      <c r="I235" s="17" t="n"/>
      <c r="J235" s="17" t="n"/>
      <c r="K235" s="17" t="n"/>
      <c r="L235" s="17" t="n"/>
      <c r="M235" s="19" t="n"/>
      <c r="N235" s="19" t="n"/>
      <c r="O235" s="20" t="n"/>
      <c r="P235" s="18" t="n"/>
      <c r="Q235" s="17" t="n"/>
      <c r="R235" s="19" t="n"/>
      <c r="S235" s="18" t="n"/>
      <c r="T235" s="18" t="n"/>
      <c r="U235" s="21">
        <f>IF($A235="","",IF(OR($B235="",$C235="",$E235="",$F235="",$H235="",$I235="",$J235="",$K235="",$L235="",$Q235=""),"Datos incompletos",IF($Q235="Denegada","No autorizada",IF(AND($L235="Temporal",$N235&lt;&gt;"",$N235&lt;TODAY()),"Caducada",IF(AND($L235="Temporal",$N235&lt;&gt;"",$N235&gt;=TODAY(),$N235&lt;=TODAY()+'Configuración'!$B$2),"Próxima a vencer",IF(AND($M235&lt;&gt;"",$M235&gt;TODAY()),"Pendiente",IF($Q235="Autorizada",IF($P235="","Datos incompletos","Autorizada"),IF($Q235="No necesaria documentada",IF($P235="","Datos incompletos","No necesaria documentada"),"Pendiente")))))))</f>
        <v/>
      </c>
      <c r="V235" s="22">
        <f>IF($A235="","",IF($N235="","",$N235-TODAY()))</f>
        <v/>
      </c>
      <c r="W235" s="21">
        <f>IF($A235="","",IF(COUNTIF($A$6:$A$255,$A235)&gt;1,"ID duplicado",IF(OR($B235="",$C235="",$E235="",$F235="",$H235="",$I235="",$J235="",$K235="",$L235="",$Q235=""),"Campo obligatorio incompleto",IF(AND($L235="Temporal",$N235=""),"Falta fecha de fin",IF(AND($M235&lt;&gt;"",$N235&lt;&gt;"",$N235&lt;$M235),"Fechas incoherentes",IF($O235&lt;0,"Coste negativo",IF(AND(OR($Q235="Autorizada",$Q235="No necesaria documentada"),$P235=""),"Falta justificante",IF($R235&gt;TODAY(),"Fecha de revisión futura",IF($R235="","Falta fecha de revisión","OK")))))))))</f>
        <v/>
      </c>
    </row>
    <row r="236" ht="34" customHeight="1">
      <c r="A236" s="17" t="n"/>
      <c r="B236" s="17" t="n"/>
      <c r="C236" s="18" t="n"/>
      <c r="D236" s="17" t="n"/>
      <c r="E236" s="18" t="n"/>
      <c r="F236" s="18" t="n"/>
      <c r="G236" s="18" t="n"/>
      <c r="H236" s="18" t="n"/>
      <c r="I236" s="17" t="n"/>
      <c r="J236" s="17" t="n"/>
      <c r="K236" s="17" t="n"/>
      <c r="L236" s="17" t="n"/>
      <c r="M236" s="19" t="n"/>
      <c r="N236" s="19" t="n"/>
      <c r="O236" s="20" t="n"/>
      <c r="P236" s="18" t="n"/>
      <c r="Q236" s="17" t="n"/>
      <c r="R236" s="19" t="n"/>
      <c r="S236" s="18" t="n"/>
      <c r="T236" s="18" t="n"/>
      <c r="U236" s="21">
        <f>IF($A236="","",IF(OR($B236="",$C236="",$E236="",$F236="",$H236="",$I236="",$J236="",$K236="",$L236="",$Q236=""),"Datos incompletos",IF($Q236="Denegada","No autorizada",IF(AND($L236="Temporal",$N236&lt;&gt;"",$N236&lt;TODAY()),"Caducada",IF(AND($L236="Temporal",$N236&lt;&gt;"",$N236&gt;=TODAY(),$N236&lt;=TODAY()+'Configuración'!$B$2),"Próxima a vencer",IF(AND($M236&lt;&gt;"",$M236&gt;TODAY()),"Pendiente",IF($Q236="Autorizada",IF($P236="","Datos incompletos","Autorizada"),IF($Q236="No necesaria documentada",IF($P236="","Datos incompletos","No necesaria documentada"),"Pendiente")))))))</f>
        <v/>
      </c>
      <c r="V236" s="22">
        <f>IF($A236="","",IF($N236="","",$N236-TODAY()))</f>
        <v/>
      </c>
      <c r="W236" s="21">
        <f>IF($A236="","",IF(COUNTIF($A$6:$A$255,$A236)&gt;1,"ID duplicado",IF(OR($B236="",$C236="",$E236="",$F236="",$H236="",$I236="",$J236="",$K236="",$L236="",$Q236=""),"Campo obligatorio incompleto",IF(AND($L236="Temporal",$N236=""),"Falta fecha de fin",IF(AND($M236&lt;&gt;"",$N236&lt;&gt;"",$N236&lt;$M236),"Fechas incoherentes",IF($O236&lt;0,"Coste negativo",IF(AND(OR($Q236="Autorizada",$Q236="No necesaria documentada"),$P236=""),"Falta justificante",IF($R236&gt;TODAY(),"Fecha de revisión futura",IF($R236="","Falta fecha de revisión","OK")))))))))</f>
        <v/>
      </c>
    </row>
    <row r="237" ht="34" customHeight="1">
      <c r="A237" s="17" t="n"/>
      <c r="B237" s="17" t="n"/>
      <c r="C237" s="18" t="n"/>
      <c r="D237" s="17" t="n"/>
      <c r="E237" s="18" t="n"/>
      <c r="F237" s="18" t="n"/>
      <c r="G237" s="18" t="n"/>
      <c r="H237" s="18" t="n"/>
      <c r="I237" s="17" t="n"/>
      <c r="J237" s="17" t="n"/>
      <c r="K237" s="17" t="n"/>
      <c r="L237" s="17" t="n"/>
      <c r="M237" s="19" t="n"/>
      <c r="N237" s="19" t="n"/>
      <c r="O237" s="20" t="n"/>
      <c r="P237" s="18" t="n"/>
      <c r="Q237" s="17" t="n"/>
      <c r="R237" s="19" t="n"/>
      <c r="S237" s="18" t="n"/>
      <c r="T237" s="18" t="n"/>
      <c r="U237" s="21">
        <f>IF($A237="","",IF(OR($B237="",$C237="",$E237="",$F237="",$H237="",$I237="",$J237="",$K237="",$L237="",$Q237=""),"Datos incompletos",IF($Q237="Denegada","No autorizada",IF(AND($L237="Temporal",$N237&lt;&gt;"",$N237&lt;TODAY()),"Caducada",IF(AND($L237="Temporal",$N237&lt;&gt;"",$N237&gt;=TODAY(),$N237&lt;=TODAY()+'Configuración'!$B$2),"Próxima a vencer",IF(AND($M237&lt;&gt;"",$M237&gt;TODAY()),"Pendiente",IF($Q237="Autorizada",IF($P237="","Datos incompletos","Autorizada"),IF($Q237="No necesaria documentada",IF($P237="","Datos incompletos","No necesaria documentada"),"Pendiente")))))))</f>
        <v/>
      </c>
      <c r="V237" s="22">
        <f>IF($A237="","",IF($N237="","",$N237-TODAY()))</f>
        <v/>
      </c>
      <c r="W237" s="21">
        <f>IF($A237="","",IF(COUNTIF($A$6:$A$255,$A237)&gt;1,"ID duplicado",IF(OR($B237="",$C237="",$E237="",$F237="",$H237="",$I237="",$J237="",$K237="",$L237="",$Q237=""),"Campo obligatorio incompleto",IF(AND($L237="Temporal",$N237=""),"Falta fecha de fin",IF(AND($M237&lt;&gt;"",$N237&lt;&gt;"",$N237&lt;$M237),"Fechas incoherentes",IF($O237&lt;0,"Coste negativo",IF(AND(OR($Q237="Autorizada",$Q237="No necesaria documentada"),$P237=""),"Falta justificante",IF($R237&gt;TODAY(),"Fecha de revisión futura",IF($R237="","Falta fecha de revisión","OK")))))))))</f>
        <v/>
      </c>
    </row>
    <row r="238" ht="34" customHeight="1">
      <c r="A238" s="17" t="n"/>
      <c r="B238" s="17" t="n"/>
      <c r="C238" s="18" t="n"/>
      <c r="D238" s="17" t="n"/>
      <c r="E238" s="18" t="n"/>
      <c r="F238" s="18" t="n"/>
      <c r="G238" s="18" t="n"/>
      <c r="H238" s="18" t="n"/>
      <c r="I238" s="17" t="n"/>
      <c r="J238" s="17" t="n"/>
      <c r="K238" s="17" t="n"/>
      <c r="L238" s="17" t="n"/>
      <c r="M238" s="19" t="n"/>
      <c r="N238" s="19" t="n"/>
      <c r="O238" s="20" t="n"/>
      <c r="P238" s="18" t="n"/>
      <c r="Q238" s="17" t="n"/>
      <c r="R238" s="19" t="n"/>
      <c r="S238" s="18" t="n"/>
      <c r="T238" s="18" t="n"/>
      <c r="U238" s="21">
        <f>IF($A238="","",IF(OR($B238="",$C238="",$E238="",$F238="",$H238="",$I238="",$J238="",$K238="",$L238="",$Q238=""),"Datos incompletos",IF($Q238="Denegada","No autorizada",IF(AND($L238="Temporal",$N238&lt;&gt;"",$N238&lt;TODAY()),"Caducada",IF(AND($L238="Temporal",$N238&lt;&gt;"",$N238&gt;=TODAY(),$N238&lt;=TODAY()+'Configuración'!$B$2),"Próxima a vencer",IF(AND($M238&lt;&gt;"",$M238&gt;TODAY()),"Pendiente",IF($Q238="Autorizada",IF($P238="","Datos incompletos","Autorizada"),IF($Q238="No necesaria documentada",IF($P238="","Datos incompletos","No necesaria documentada"),"Pendiente")))))))</f>
        <v/>
      </c>
      <c r="V238" s="22">
        <f>IF($A238="","",IF($N238="","",$N238-TODAY()))</f>
        <v/>
      </c>
      <c r="W238" s="21">
        <f>IF($A238="","",IF(COUNTIF($A$6:$A$255,$A238)&gt;1,"ID duplicado",IF(OR($B238="",$C238="",$E238="",$F238="",$H238="",$I238="",$J238="",$K238="",$L238="",$Q238=""),"Campo obligatorio incompleto",IF(AND($L238="Temporal",$N238=""),"Falta fecha de fin",IF(AND($M238&lt;&gt;"",$N238&lt;&gt;"",$N238&lt;$M238),"Fechas incoherentes",IF($O238&lt;0,"Coste negativo",IF(AND(OR($Q238="Autorizada",$Q238="No necesaria documentada"),$P238=""),"Falta justificante",IF($R238&gt;TODAY(),"Fecha de revisión futura",IF($R238="","Falta fecha de revisión","OK")))))))))</f>
        <v/>
      </c>
    </row>
    <row r="239" ht="34" customHeight="1">
      <c r="A239" s="17" t="n"/>
      <c r="B239" s="17" t="n"/>
      <c r="C239" s="18" t="n"/>
      <c r="D239" s="17" t="n"/>
      <c r="E239" s="18" t="n"/>
      <c r="F239" s="18" t="n"/>
      <c r="G239" s="18" t="n"/>
      <c r="H239" s="18" t="n"/>
      <c r="I239" s="17" t="n"/>
      <c r="J239" s="17" t="n"/>
      <c r="K239" s="17" t="n"/>
      <c r="L239" s="17" t="n"/>
      <c r="M239" s="19" t="n"/>
      <c r="N239" s="19" t="n"/>
      <c r="O239" s="20" t="n"/>
      <c r="P239" s="18" t="n"/>
      <c r="Q239" s="17" t="n"/>
      <c r="R239" s="19" t="n"/>
      <c r="S239" s="18" t="n"/>
      <c r="T239" s="18" t="n"/>
      <c r="U239" s="21">
        <f>IF($A239="","",IF(OR($B239="",$C239="",$E239="",$F239="",$H239="",$I239="",$J239="",$K239="",$L239="",$Q239=""),"Datos incompletos",IF($Q239="Denegada","No autorizada",IF(AND($L239="Temporal",$N239&lt;&gt;"",$N239&lt;TODAY()),"Caducada",IF(AND($L239="Temporal",$N239&lt;&gt;"",$N239&gt;=TODAY(),$N239&lt;=TODAY()+'Configuración'!$B$2),"Próxima a vencer",IF(AND($M239&lt;&gt;"",$M239&gt;TODAY()),"Pendiente",IF($Q239="Autorizada",IF($P239="","Datos incompletos","Autorizada"),IF($Q239="No necesaria documentada",IF($P239="","Datos incompletos","No necesaria documentada"),"Pendiente")))))))</f>
        <v/>
      </c>
      <c r="V239" s="22">
        <f>IF($A239="","",IF($N239="","",$N239-TODAY()))</f>
        <v/>
      </c>
      <c r="W239" s="21">
        <f>IF($A239="","",IF(COUNTIF($A$6:$A$255,$A239)&gt;1,"ID duplicado",IF(OR($B239="",$C239="",$E239="",$F239="",$H239="",$I239="",$J239="",$K239="",$L239="",$Q239=""),"Campo obligatorio incompleto",IF(AND($L239="Temporal",$N239=""),"Falta fecha de fin",IF(AND($M239&lt;&gt;"",$N239&lt;&gt;"",$N239&lt;$M239),"Fechas incoherentes",IF($O239&lt;0,"Coste negativo",IF(AND(OR($Q239="Autorizada",$Q239="No necesaria documentada"),$P239=""),"Falta justificante",IF($R239&gt;TODAY(),"Fecha de revisión futura",IF($R239="","Falta fecha de revisión","OK")))))))))</f>
        <v/>
      </c>
    </row>
    <row r="240" ht="34" customHeight="1">
      <c r="A240" s="17" t="n"/>
      <c r="B240" s="17" t="n"/>
      <c r="C240" s="18" t="n"/>
      <c r="D240" s="17" t="n"/>
      <c r="E240" s="18" t="n"/>
      <c r="F240" s="18" t="n"/>
      <c r="G240" s="18" t="n"/>
      <c r="H240" s="18" t="n"/>
      <c r="I240" s="17" t="n"/>
      <c r="J240" s="17" t="n"/>
      <c r="K240" s="17" t="n"/>
      <c r="L240" s="17" t="n"/>
      <c r="M240" s="19" t="n"/>
      <c r="N240" s="19" t="n"/>
      <c r="O240" s="20" t="n"/>
      <c r="P240" s="18" t="n"/>
      <c r="Q240" s="17" t="n"/>
      <c r="R240" s="19" t="n"/>
      <c r="S240" s="18" t="n"/>
      <c r="T240" s="18" t="n"/>
      <c r="U240" s="21">
        <f>IF($A240="","",IF(OR($B240="",$C240="",$E240="",$F240="",$H240="",$I240="",$J240="",$K240="",$L240="",$Q240=""),"Datos incompletos",IF($Q240="Denegada","No autorizada",IF(AND($L240="Temporal",$N240&lt;&gt;"",$N240&lt;TODAY()),"Caducada",IF(AND($L240="Temporal",$N240&lt;&gt;"",$N240&gt;=TODAY(),$N240&lt;=TODAY()+'Configuración'!$B$2),"Próxima a vencer",IF(AND($M240&lt;&gt;"",$M240&gt;TODAY()),"Pendiente",IF($Q240="Autorizada",IF($P240="","Datos incompletos","Autorizada"),IF($Q240="No necesaria documentada",IF($P240="","Datos incompletos","No necesaria documentada"),"Pendiente")))))))</f>
        <v/>
      </c>
      <c r="V240" s="22">
        <f>IF($A240="","",IF($N240="","",$N240-TODAY()))</f>
        <v/>
      </c>
      <c r="W240" s="21">
        <f>IF($A240="","",IF(COUNTIF($A$6:$A$255,$A240)&gt;1,"ID duplicado",IF(OR($B240="",$C240="",$E240="",$F240="",$H240="",$I240="",$J240="",$K240="",$L240="",$Q240=""),"Campo obligatorio incompleto",IF(AND($L240="Temporal",$N240=""),"Falta fecha de fin",IF(AND($M240&lt;&gt;"",$N240&lt;&gt;"",$N240&lt;$M240),"Fechas incoherentes",IF($O240&lt;0,"Coste negativo",IF(AND(OR($Q240="Autorizada",$Q240="No necesaria documentada"),$P240=""),"Falta justificante",IF($R240&gt;TODAY(),"Fecha de revisión futura",IF($R240="","Falta fecha de revisión","OK")))))))))</f>
        <v/>
      </c>
    </row>
    <row r="241" ht="34" customHeight="1">
      <c r="A241" s="17" t="n"/>
      <c r="B241" s="17" t="n"/>
      <c r="C241" s="18" t="n"/>
      <c r="D241" s="17" t="n"/>
      <c r="E241" s="18" t="n"/>
      <c r="F241" s="18" t="n"/>
      <c r="G241" s="18" t="n"/>
      <c r="H241" s="18" t="n"/>
      <c r="I241" s="17" t="n"/>
      <c r="J241" s="17" t="n"/>
      <c r="K241" s="17" t="n"/>
      <c r="L241" s="17" t="n"/>
      <c r="M241" s="19" t="n"/>
      <c r="N241" s="19" t="n"/>
      <c r="O241" s="20" t="n"/>
      <c r="P241" s="18" t="n"/>
      <c r="Q241" s="17" t="n"/>
      <c r="R241" s="19" t="n"/>
      <c r="S241" s="18" t="n"/>
      <c r="T241" s="18" t="n"/>
      <c r="U241" s="21">
        <f>IF($A241="","",IF(OR($B241="",$C241="",$E241="",$F241="",$H241="",$I241="",$J241="",$K241="",$L241="",$Q241=""),"Datos incompletos",IF($Q241="Denegada","No autorizada",IF(AND($L241="Temporal",$N241&lt;&gt;"",$N241&lt;TODAY()),"Caducada",IF(AND($L241="Temporal",$N241&lt;&gt;"",$N241&gt;=TODAY(),$N241&lt;=TODAY()+'Configuración'!$B$2),"Próxima a vencer",IF(AND($M241&lt;&gt;"",$M241&gt;TODAY()),"Pendiente",IF($Q241="Autorizada",IF($P241="","Datos incompletos","Autorizada"),IF($Q241="No necesaria documentada",IF($P241="","Datos incompletos","No necesaria documentada"),"Pendiente")))))))</f>
        <v/>
      </c>
      <c r="V241" s="22">
        <f>IF($A241="","",IF($N241="","",$N241-TODAY()))</f>
        <v/>
      </c>
      <c r="W241" s="21">
        <f>IF($A241="","",IF(COUNTIF($A$6:$A$255,$A241)&gt;1,"ID duplicado",IF(OR($B241="",$C241="",$E241="",$F241="",$H241="",$I241="",$J241="",$K241="",$L241="",$Q241=""),"Campo obligatorio incompleto",IF(AND($L241="Temporal",$N241=""),"Falta fecha de fin",IF(AND($M241&lt;&gt;"",$N241&lt;&gt;"",$N241&lt;$M241),"Fechas incoherentes",IF($O241&lt;0,"Coste negativo",IF(AND(OR($Q241="Autorizada",$Q241="No necesaria documentada"),$P241=""),"Falta justificante",IF($R241&gt;TODAY(),"Fecha de revisión futura",IF($R241="","Falta fecha de revisión","OK")))))))))</f>
        <v/>
      </c>
    </row>
    <row r="242" ht="34" customHeight="1">
      <c r="A242" s="17" t="n"/>
      <c r="B242" s="17" t="n"/>
      <c r="C242" s="18" t="n"/>
      <c r="D242" s="17" t="n"/>
      <c r="E242" s="18" t="n"/>
      <c r="F242" s="18" t="n"/>
      <c r="G242" s="18" t="n"/>
      <c r="H242" s="18" t="n"/>
      <c r="I242" s="17" t="n"/>
      <c r="J242" s="17" t="n"/>
      <c r="K242" s="17" t="n"/>
      <c r="L242" s="17" t="n"/>
      <c r="M242" s="19" t="n"/>
      <c r="N242" s="19" t="n"/>
      <c r="O242" s="20" t="n"/>
      <c r="P242" s="18" t="n"/>
      <c r="Q242" s="17" t="n"/>
      <c r="R242" s="19" t="n"/>
      <c r="S242" s="18" t="n"/>
      <c r="T242" s="18" t="n"/>
      <c r="U242" s="21">
        <f>IF($A242="","",IF(OR($B242="",$C242="",$E242="",$F242="",$H242="",$I242="",$J242="",$K242="",$L242="",$Q242=""),"Datos incompletos",IF($Q242="Denegada","No autorizada",IF(AND($L242="Temporal",$N242&lt;&gt;"",$N242&lt;TODAY()),"Caducada",IF(AND($L242="Temporal",$N242&lt;&gt;"",$N242&gt;=TODAY(),$N242&lt;=TODAY()+'Configuración'!$B$2),"Próxima a vencer",IF(AND($M242&lt;&gt;"",$M242&gt;TODAY()),"Pendiente",IF($Q242="Autorizada",IF($P242="","Datos incompletos","Autorizada"),IF($Q242="No necesaria documentada",IF($P242="","Datos incompletos","No necesaria documentada"),"Pendiente")))))))</f>
        <v/>
      </c>
      <c r="V242" s="22">
        <f>IF($A242="","",IF($N242="","",$N242-TODAY()))</f>
        <v/>
      </c>
      <c r="W242" s="21">
        <f>IF($A242="","",IF(COUNTIF($A$6:$A$255,$A242)&gt;1,"ID duplicado",IF(OR($B242="",$C242="",$E242="",$F242="",$H242="",$I242="",$J242="",$K242="",$L242="",$Q242=""),"Campo obligatorio incompleto",IF(AND($L242="Temporal",$N242=""),"Falta fecha de fin",IF(AND($M242&lt;&gt;"",$N242&lt;&gt;"",$N242&lt;$M242),"Fechas incoherentes",IF($O242&lt;0,"Coste negativo",IF(AND(OR($Q242="Autorizada",$Q242="No necesaria documentada"),$P242=""),"Falta justificante",IF($R242&gt;TODAY(),"Fecha de revisión futura",IF($R242="","Falta fecha de revisión","OK")))))))))</f>
        <v/>
      </c>
    </row>
    <row r="243" ht="34" customHeight="1">
      <c r="A243" s="17" t="n"/>
      <c r="B243" s="17" t="n"/>
      <c r="C243" s="18" t="n"/>
      <c r="D243" s="17" t="n"/>
      <c r="E243" s="18" t="n"/>
      <c r="F243" s="18" t="n"/>
      <c r="G243" s="18" t="n"/>
      <c r="H243" s="18" t="n"/>
      <c r="I243" s="17" t="n"/>
      <c r="J243" s="17" t="n"/>
      <c r="K243" s="17" t="n"/>
      <c r="L243" s="17" t="n"/>
      <c r="M243" s="19" t="n"/>
      <c r="N243" s="19" t="n"/>
      <c r="O243" s="20" t="n"/>
      <c r="P243" s="18" t="n"/>
      <c r="Q243" s="17" t="n"/>
      <c r="R243" s="19" t="n"/>
      <c r="S243" s="18" t="n"/>
      <c r="T243" s="18" t="n"/>
      <c r="U243" s="21">
        <f>IF($A243="","",IF(OR($B243="",$C243="",$E243="",$F243="",$H243="",$I243="",$J243="",$K243="",$L243="",$Q243=""),"Datos incompletos",IF($Q243="Denegada","No autorizada",IF(AND($L243="Temporal",$N243&lt;&gt;"",$N243&lt;TODAY()),"Caducada",IF(AND($L243="Temporal",$N243&lt;&gt;"",$N243&gt;=TODAY(),$N243&lt;=TODAY()+'Configuración'!$B$2),"Próxima a vencer",IF(AND($M243&lt;&gt;"",$M243&gt;TODAY()),"Pendiente",IF($Q243="Autorizada",IF($P243="","Datos incompletos","Autorizada"),IF($Q243="No necesaria documentada",IF($P243="","Datos incompletos","No necesaria documentada"),"Pendiente")))))))</f>
        <v/>
      </c>
      <c r="V243" s="22">
        <f>IF($A243="","",IF($N243="","",$N243-TODAY()))</f>
        <v/>
      </c>
      <c r="W243" s="21">
        <f>IF($A243="","",IF(COUNTIF($A$6:$A$255,$A243)&gt;1,"ID duplicado",IF(OR($B243="",$C243="",$E243="",$F243="",$H243="",$I243="",$J243="",$K243="",$L243="",$Q243=""),"Campo obligatorio incompleto",IF(AND($L243="Temporal",$N243=""),"Falta fecha de fin",IF(AND($M243&lt;&gt;"",$N243&lt;&gt;"",$N243&lt;$M243),"Fechas incoherentes",IF($O243&lt;0,"Coste negativo",IF(AND(OR($Q243="Autorizada",$Q243="No necesaria documentada"),$P243=""),"Falta justificante",IF($R243&gt;TODAY(),"Fecha de revisión futura",IF($R243="","Falta fecha de revisión","OK")))))))))</f>
        <v/>
      </c>
    </row>
    <row r="244" ht="34" customHeight="1">
      <c r="A244" s="17" t="n"/>
      <c r="B244" s="17" t="n"/>
      <c r="C244" s="18" t="n"/>
      <c r="D244" s="17" t="n"/>
      <c r="E244" s="18" t="n"/>
      <c r="F244" s="18" t="n"/>
      <c r="G244" s="18" t="n"/>
      <c r="H244" s="18" t="n"/>
      <c r="I244" s="17" t="n"/>
      <c r="J244" s="17" t="n"/>
      <c r="K244" s="17" t="n"/>
      <c r="L244" s="17" t="n"/>
      <c r="M244" s="19" t="n"/>
      <c r="N244" s="19" t="n"/>
      <c r="O244" s="20" t="n"/>
      <c r="P244" s="18" t="n"/>
      <c r="Q244" s="17" t="n"/>
      <c r="R244" s="19" t="n"/>
      <c r="S244" s="18" t="n"/>
      <c r="T244" s="18" t="n"/>
      <c r="U244" s="21">
        <f>IF($A244="","",IF(OR($B244="",$C244="",$E244="",$F244="",$H244="",$I244="",$J244="",$K244="",$L244="",$Q244=""),"Datos incompletos",IF($Q244="Denegada","No autorizada",IF(AND($L244="Temporal",$N244&lt;&gt;"",$N244&lt;TODAY()),"Caducada",IF(AND($L244="Temporal",$N244&lt;&gt;"",$N244&gt;=TODAY(),$N244&lt;=TODAY()+'Configuración'!$B$2),"Próxima a vencer",IF(AND($M244&lt;&gt;"",$M244&gt;TODAY()),"Pendiente",IF($Q244="Autorizada",IF($P244="","Datos incompletos","Autorizada"),IF($Q244="No necesaria documentada",IF($P244="","Datos incompletos","No necesaria documentada"),"Pendiente")))))))</f>
        <v/>
      </c>
      <c r="V244" s="22">
        <f>IF($A244="","",IF($N244="","",$N244-TODAY()))</f>
        <v/>
      </c>
      <c r="W244" s="21">
        <f>IF($A244="","",IF(COUNTIF($A$6:$A$255,$A244)&gt;1,"ID duplicado",IF(OR($B244="",$C244="",$E244="",$F244="",$H244="",$I244="",$J244="",$K244="",$L244="",$Q244=""),"Campo obligatorio incompleto",IF(AND($L244="Temporal",$N244=""),"Falta fecha de fin",IF(AND($M244&lt;&gt;"",$N244&lt;&gt;"",$N244&lt;$M244),"Fechas incoherentes",IF($O244&lt;0,"Coste negativo",IF(AND(OR($Q244="Autorizada",$Q244="No necesaria documentada"),$P244=""),"Falta justificante",IF($R244&gt;TODAY(),"Fecha de revisión futura",IF($R244="","Falta fecha de revisión","OK")))))))))</f>
        <v/>
      </c>
    </row>
    <row r="245" ht="34" customHeight="1">
      <c r="A245" s="17" t="n"/>
      <c r="B245" s="17" t="n"/>
      <c r="C245" s="18" t="n"/>
      <c r="D245" s="17" t="n"/>
      <c r="E245" s="18" t="n"/>
      <c r="F245" s="18" t="n"/>
      <c r="G245" s="18" t="n"/>
      <c r="H245" s="18" t="n"/>
      <c r="I245" s="17" t="n"/>
      <c r="J245" s="17" t="n"/>
      <c r="K245" s="17" t="n"/>
      <c r="L245" s="17" t="n"/>
      <c r="M245" s="19" t="n"/>
      <c r="N245" s="19" t="n"/>
      <c r="O245" s="20" t="n"/>
      <c r="P245" s="18" t="n"/>
      <c r="Q245" s="17" t="n"/>
      <c r="R245" s="19" t="n"/>
      <c r="S245" s="18" t="n"/>
      <c r="T245" s="18" t="n"/>
      <c r="U245" s="21">
        <f>IF($A245="","",IF(OR($B245="",$C245="",$E245="",$F245="",$H245="",$I245="",$J245="",$K245="",$L245="",$Q245=""),"Datos incompletos",IF($Q245="Denegada","No autorizada",IF(AND($L245="Temporal",$N245&lt;&gt;"",$N245&lt;TODAY()),"Caducada",IF(AND($L245="Temporal",$N245&lt;&gt;"",$N245&gt;=TODAY(),$N245&lt;=TODAY()+'Configuración'!$B$2),"Próxima a vencer",IF(AND($M245&lt;&gt;"",$M245&gt;TODAY()),"Pendiente",IF($Q245="Autorizada",IF($P245="","Datos incompletos","Autorizada"),IF($Q245="No necesaria documentada",IF($P245="","Datos incompletos","No necesaria documentada"),"Pendiente")))))))</f>
        <v/>
      </c>
      <c r="V245" s="22">
        <f>IF($A245="","",IF($N245="","",$N245-TODAY()))</f>
        <v/>
      </c>
      <c r="W245" s="21">
        <f>IF($A245="","",IF(COUNTIF($A$6:$A$255,$A245)&gt;1,"ID duplicado",IF(OR($B245="",$C245="",$E245="",$F245="",$H245="",$I245="",$J245="",$K245="",$L245="",$Q245=""),"Campo obligatorio incompleto",IF(AND($L245="Temporal",$N245=""),"Falta fecha de fin",IF(AND($M245&lt;&gt;"",$N245&lt;&gt;"",$N245&lt;$M245),"Fechas incoherentes",IF($O245&lt;0,"Coste negativo",IF(AND(OR($Q245="Autorizada",$Q245="No necesaria documentada"),$P245=""),"Falta justificante",IF($R245&gt;TODAY(),"Fecha de revisión futura",IF($R245="","Falta fecha de revisión","OK")))))))))</f>
        <v/>
      </c>
    </row>
    <row r="246" ht="34" customHeight="1">
      <c r="A246" s="17" t="n"/>
      <c r="B246" s="17" t="n"/>
      <c r="C246" s="18" t="n"/>
      <c r="D246" s="17" t="n"/>
      <c r="E246" s="18" t="n"/>
      <c r="F246" s="18" t="n"/>
      <c r="G246" s="18" t="n"/>
      <c r="H246" s="18" t="n"/>
      <c r="I246" s="17" t="n"/>
      <c r="J246" s="17" t="n"/>
      <c r="K246" s="17" t="n"/>
      <c r="L246" s="17" t="n"/>
      <c r="M246" s="19" t="n"/>
      <c r="N246" s="19" t="n"/>
      <c r="O246" s="20" t="n"/>
      <c r="P246" s="18" t="n"/>
      <c r="Q246" s="17" t="n"/>
      <c r="R246" s="19" t="n"/>
      <c r="S246" s="18" t="n"/>
      <c r="T246" s="18" t="n"/>
      <c r="U246" s="21">
        <f>IF($A246="","",IF(OR($B246="",$C246="",$E246="",$F246="",$H246="",$I246="",$J246="",$K246="",$L246="",$Q246=""),"Datos incompletos",IF($Q246="Denegada","No autorizada",IF(AND($L246="Temporal",$N246&lt;&gt;"",$N246&lt;TODAY()),"Caducada",IF(AND($L246="Temporal",$N246&lt;&gt;"",$N246&gt;=TODAY(),$N246&lt;=TODAY()+'Configuración'!$B$2),"Próxima a vencer",IF(AND($M246&lt;&gt;"",$M246&gt;TODAY()),"Pendiente",IF($Q246="Autorizada",IF($P246="","Datos incompletos","Autorizada"),IF($Q246="No necesaria documentada",IF($P246="","Datos incompletos","No necesaria documentada"),"Pendiente")))))))</f>
        <v/>
      </c>
      <c r="V246" s="22">
        <f>IF($A246="","",IF($N246="","",$N246-TODAY()))</f>
        <v/>
      </c>
      <c r="W246" s="21">
        <f>IF($A246="","",IF(COUNTIF($A$6:$A$255,$A246)&gt;1,"ID duplicado",IF(OR($B246="",$C246="",$E246="",$F246="",$H246="",$I246="",$J246="",$K246="",$L246="",$Q246=""),"Campo obligatorio incompleto",IF(AND($L246="Temporal",$N246=""),"Falta fecha de fin",IF(AND($M246&lt;&gt;"",$N246&lt;&gt;"",$N246&lt;$M246),"Fechas incoherentes",IF($O246&lt;0,"Coste negativo",IF(AND(OR($Q246="Autorizada",$Q246="No necesaria documentada"),$P246=""),"Falta justificante",IF($R246&gt;TODAY(),"Fecha de revisión futura",IF($R246="","Falta fecha de revisión","OK")))))))))</f>
        <v/>
      </c>
    </row>
    <row r="247" ht="34" customHeight="1">
      <c r="A247" s="17" t="n"/>
      <c r="B247" s="17" t="n"/>
      <c r="C247" s="18" t="n"/>
      <c r="D247" s="17" t="n"/>
      <c r="E247" s="18" t="n"/>
      <c r="F247" s="18" t="n"/>
      <c r="G247" s="18" t="n"/>
      <c r="H247" s="18" t="n"/>
      <c r="I247" s="17" t="n"/>
      <c r="J247" s="17" t="n"/>
      <c r="K247" s="17" t="n"/>
      <c r="L247" s="17" t="n"/>
      <c r="M247" s="19" t="n"/>
      <c r="N247" s="19" t="n"/>
      <c r="O247" s="20" t="n"/>
      <c r="P247" s="18" t="n"/>
      <c r="Q247" s="17" t="n"/>
      <c r="R247" s="19" t="n"/>
      <c r="S247" s="18" t="n"/>
      <c r="T247" s="18" t="n"/>
      <c r="U247" s="21">
        <f>IF($A247="","",IF(OR($B247="",$C247="",$E247="",$F247="",$H247="",$I247="",$J247="",$K247="",$L247="",$Q247=""),"Datos incompletos",IF($Q247="Denegada","No autorizada",IF(AND($L247="Temporal",$N247&lt;&gt;"",$N247&lt;TODAY()),"Caducada",IF(AND($L247="Temporal",$N247&lt;&gt;"",$N247&gt;=TODAY(),$N247&lt;=TODAY()+'Configuración'!$B$2),"Próxima a vencer",IF(AND($M247&lt;&gt;"",$M247&gt;TODAY()),"Pendiente",IF($Q247="Autorizada",IF($P247="","Datos incompletos","Autorizada"),IF($Q247="No necesaria documentada",IF($P247="","Datos incompletos","No necesaria documentada"),"Pendiente")))))))</f>
        <v/>
      </c>
      <c r="V247" s="22">
        <f>IF($A247="","",IF($N247="","",$N247-TODAY()))</f>
        <v/>
      </c>
      <c r="W247" s="21">
        <f>IF($A247="","",IF(COUNTIF($A$6:$A$255,$A247)&gt;1,"ID duplicado",IF(OR($B247="",$C247="",$E247="",$F247="",$H247="",$I247="",$J247="",$K247="",$L247="",$Q247=""),"Campo obligatorio incompleto",IF(AND($L247="Temporal",$N247=""),"Falta fecha de fin",IF(AND($M247&lt;&gt;"",$N247&lt;&gt;"",$N247&lt;$M247),"Fechas incoherentes",IF($O247&lt;0,"Coste negativo",IF(AND(OR($Q247="Autorizada",$Q247="No necesaria documentada"),$P247=""),"Falta justificante",IF($R247&gt;TODAY(),"Fecha de revisión futura",IF($R247="","Falta fecha de revisión","OK")))))))))</f>
        <v/>
      </c>
    </row>
    <row r="248" ht="34" customHeight="1">
      <c r="A248" s="17" t="n"/>
      <c r="B248" s="17" t="n"/>
      <c r="C248" s="18" t="n"/>
      <c r="D248" s="17" t="n"/>
      <c r="E248" s="18" t="n"/>
      <c r="F248" s="18" t="n"/>
      <c r="G248" s="18" t="n"/>
      <c r="H248" s="18" t="n"/>
      <c r="I248" s="17" t="n"/>
      <c r="J248" s="17" t="n"/>
      <c r="K248" s="17" t="n"/>
      <c r="L248" s="17" t="n"/>
      <c r="M248" s="19" t="n"/>
      <c r="N248" s="19" t="n"/>
      <c r="O248" s="20" t="n"/>
      <c r="P248" s="18" t="n"/>
      <c r="Q248" s="17" t="n"/>
      <c r="R248" s="19" t="n"/>
      <c r="S248" s="18" t="n"/>
      <c r="T248" s="18" t="n"/>
      <c r="U248" s="21">
        <f>IF($A248="","",IF(OR($B248="",$C248="",$E248="",$F248="",$H248="",$I248="",$J248="",$K248="",$L248="",$Q248=""),"Datos incompletos",IF($Q248="Denegada","No autorizada",IF(AND($L248="Temporal",$N248&lt;&gt;"",$N248&lt;TODAY()),"Caducada",IF(AND($L248="Temporal",$N248&lt;&gt;"",$N248&gt;=TODAY(),$N248&lt;=TODAY()+'Configuración'!$B$2),"Próxima a vencer",IF(AND($M248&lt;&gt;"",$M248&gt;TODAY()),"Pendiente",IF($Q248="Autorizada",IF($P248="","Datos incompletos","Autorizada"),IF($Q248="No necesaria documentada",IF($P248="","Datos incompletos","No necesaria documentada"),"Pendiente")))))))</f>
        <v/>
      </c>
      <c r="V248" s="22">
        <f>IF($A248="","",IF($N248="","",$N248-TODAY()))</f>
        <v/>
      </c>
      <c r="W248" s="21">
        <f>IF($A248="","",IF(COUNTIF($A$6:$A$255,$A248)&gt;1,"ID duplicado",IF(OR($B248="",$C248="",$E248="",$F248="",$H248="",$I248="",$J248="",$K248="",$L248="",$Q248=""),"Campo obligatorio incompleto",IF(AND($L248="Temporal",$N248=""),"Falta fecha de fin",IF(AND($M248&lt;&gt;"",$N248&lt;&gt;"",$N248&lt;$M248),"Fechas incoherentes",IF($O248&lt;0,"Coste negativo",IF(AND(OR($Q248="Autorizada",$Q248="No necesaria documentada"),$P248=""),"Falta justificante",IF($R248&gt;TODAY(),"Fecha de revisión futura",IF($R248="","Falta fecha de revisión","OK")))))))))</f>
        <v/>
      </c>
    </row>
    <row r="249" ht="34" customHeight="1">
      <c r="A249" s="17" t="n"/>
      <c r="B249" s="17" t="n"/>
      <c r="C249" s="18" t="n"/>
      <c r="D249" s="17" t="n"/>
      <c r="E249" s="18" t="n"/>
      <c r="F249" s="18" t="n"/>
      <c r="G249" s="18" t="n"/>
      <c r="H249" s="18" t="n"/>
      <c r="I249" s="17" t="n"/>
      <c r="J249" s="17" t="n"/>
      <c r="K249" s="17" t="n"/>
      <c r="L249" s="17" t="n"/>
      <c r="M249" s="19" t="n"/>
      <c r="N249" s="19" t="n"/>
      <c r="O249" s="20" t="n"/>
      <c r="P249" s="18" t="n"/>
      <c r="Q249" s="17" t="n"/>
      <c r="R249" s="19" t="n"/>
      <c r="S249" s="18" t="n"/>
      <c r="T249" s="18" t="n"/>
      <c r="U249" s="21">
        <f>IF($A249="","",IF(OR($B249="",$C249="",$E249="",$F249="",$H249="",$I249="",$J249="",$K249="",$L249="",$Q249=""),"Datos incompletos",IF($Q249="Denegada","No autorizada",IF(AND($L249="Temporal",$N249&lt;&gt;"",$N249&lt;TODAY()),"Caducada",IF(AND($L249="Temporal",$N249&lt;&gt;"",$N249&gt;=TODAY(),$N249&lt;=TODAY()+'Configuración'!$B$2),"Próxima a vencer",IF(AND($M249&lt;&gt;"",$M249&gt;TODAY()),"Pendiente",IF($Q249="Autorizada",IF($P249="","Datos incompletos","Autorizada"),IF($Q249="No necesaria documentada",IF($P249="","Datos incompletos","No necesaria documentada"),"Pendiente")))))))</f>
        <v/>
      </c>
      <c r="V249" s="22">
        <f>IF($A249="","",IF($N249="","",$N249-TODAY()))</f>
        <v/>
      </c>
      <c r="W249" s="21">
        <f>IF($A249="","",IF(COUNTIF($A$6:$A$255,$A249)&gt;1,"ID duplicado",IF(OR($B249="",$C249="",$E249="",$F249="",$H249="",$I249="",$J249="",$K249="",$L249="",$Q249=""),"Campo obligatorio incompleto",IF(AND($L249="Temporal",$N249=""),"Falta fecha de fin",IF(AND($M249&lt;&gt;"",$N249&lt;&gt;"",$N249&lt;$M249),"Fechas incoherentes",IF($O249&lt;0,"Coste negativo",IF(AND(OR($Q249="Autorizada",$Q249="No necesaria documentada"),$P249=""),"Falta justificante",IF($R249&gt;TODAY(),"Fecha de revisión futura",IF($R249="","Falta fecha de revisión","OK")))))))))</f>
        <v/>
      </c>
    </row>
    <row r="250" ht="34" customHeight="1">
      <c r="A250" s="17" t="n"/>
      <c r="B250" s="17" t="n"/>
      <c r="C250" s="18" t="n"/>
      <c r="D250" s="17" t="n"/>
      <c r="E250" s="18" t="n"/>
      <c r="F250" s="18" t="n"/>
      <c r="G250" s="18" t="n"/>
      <c r="H250" s="18" t="n"/>
      <c r="I250" s="17" t="n"/>
      <c r="J250" s="17" t="n"/>
      <c r="K250" s="17" t="n"/>
      <c r="L250" s="17" t="n"/>
      <c r="M250" s="19" t="n"/>
      <c r="N250" s="19" t="n"/>
      <c r="O250" s="20" t="n"/>
      <c r="P250" s="18" t="n"/>
      <c r="Q250" s="17" t="n"/>
      <c r="R250" s="19" t="n"/>
      <c r="S250" s="18" t="n"/>
      <c r="T250" s="18" t="n"/>
      <c r="U250" s="21">
        <f>IF($A250="","",IF(OR($B250="",$C250="",$E250="",$F250="",$H250="",$I250="",$J250="",$K250="",$L250="",$Q250=""),"Datos incompletos",IF($Q250="Denegada","No autorizada",IF(AND($L250="Temporal",$N250&lt;&gt;"",$N250&lt;TODAY()),"Caducada",IF(AND($L250="Temporal",$N250&lt;&gt;"",$N250&gt;=TODAY(),$N250&lt;=TODAY()+'Configuración'!$B$2),"Próxima a vencer",IF(AND($M250&lt;&gt;"",$M250&gt;TODAY()),"Pendiente",IF($Q250="Autorizada",IF($P250="","Datos incompletos","Autorizada"),IF($Q250="No necesaria documentada",IF($P250="","Datos incompletos","No necesaria documentada"),"Pendiente")))))))</f>
        <v/>
      </c>
      <c r="V250" s="22">
        <f>IF($A250="","",IF($N250="","",$N250-TODAY()))</f>
        <v/>
      </c>
      <c r="W250" s="21">
        <f>IF($A250="","",IF(COUNTIF($A$6:$A$255,$A250)&gt;1,"ID duplicado",IF(OR($B250="",$C250="",$E250="",$F250="",$H250="",$I250="",$J250="",$K250="",$L250="",$Q250=""),"Campo obligatorio incompleto",IF(AND($L250="Temporal",$N250=""),"Falta fecha de fin",IF(AND($M250&lt;&gt;"",$N250&lt;&gt;"",$N250&lt;$M250),"Fechas incoherentes",IF($O250&lt;0,"Coste negativo",IF(AND(OR($Q250="Autorizada",$Q250="No necesaria documentada"),$P250=""),"Falta justificante",IF($R250&gt;TODAY(),"Fecha de revisión futura",IF($R250="","Falta fecha de revisión","OK")))))))))</f>
        <v/>
      </c>
    </row>
    <row r="251" ht="34" customHeight="1">
      <c r="A251" s="17" t="n"/>
      <c r="B251" s="17" t="n"/>
      <c r="C251" s="18" t="n"/>
      <c r="D251" s="17" t="n"/>
      <c r="E251" s="18" t="n"/>
      <c r="F251" s="18" t="n"/>
      <c r="G251" s="18" t="n"/>
      <c r="H251" s="18" t="n"/>
      <c r="I251" s="17" t="n"/>
      <c r="J251" s="17" t="n"/>
      <c r="K251" s="17" t="n"/>
      <c r="L251" s="17" t="n"/>
      <c r="M251" s="19" t="n"/>
      <c r="N251" s="19" t="n"/>
      <c r="O251" s="20" t="n"/>
      <c r="P251" s="18" t="n"/>
      <c r="Q251" s="17" t="n"/>
      <c r="R251" s="19" t="n"/>
      <c r="S251" s="18" t="n"/>
      <c r="T251" s="18" t="n"/>
      <c r="U251" s="21">
        <f>IF($A251="","",IF(OR($B251="",$C251="",$E251="",$F251="",$H251="",$I251="",$J251="",$K251="",$L251="",$Q251=""),"Datos incompletos",IF($Q251="Denegada","No autorizada",IF(AND($L251="Temporal",$N251&lt;&gt;"",$N251&lt;TODAY()),"Caducada",IF(AND($L251="Temporal",$N251&lt;&gt;"",$N251&gt;=TODAY(),$N251&lt;=TODAY()+'Configuración'!$B$2),"Próxima a vencer",IF(AND($M251&lt;&gt;"",$M251&gt;TODAY()),"Pendiente",IF($Q251="Autorizada",IF($P251="","Datos incompletos","Autorizada"),IF($Q251="No necesaria documentada",IF($P251="","Datos incompletos","No necesaria documentada"),"Pendiente")))))))</f>
        <v/>
      </c>
      <c r="V251" s="22">
        <f>IF($A251="","",IF($N251="","",$N251-TODAY()))</f>
        <v/>
      </c>
      <c r="W251" s="21">
        <f>IF($A251="","",IF(COUNTIF($A$6:$A$255,$A251)&gt;1,"ID duplicado",IF(OR($B251="",$C251="",$E251="",$F251="",$H251="",$I251="",$J251="",$K251="",$L251="",$Q251=""),"Campo obligatorio incompleto",IF(AND($L251="Temporal",$N251=""),"Falta fecha de fin",IF(AND($M251&lt;&gt;"",$N251&lt;&gt;"",$N251&lt;$M251),"Fechas incoherentes",IF($O251&lt;0,"Coste negativo",IF(AND(OR($Q251="Autorizada",$Q251="No necesaria documentada"),$P251=""),"Falta justificante",IF($R251&gt;TODAY(),"Fecha de revisión futura",IF($R251="","Falta fecha de revisión","OK")))))))))</f>
        <v/>
      </c>
    </row>
    <row r="252" ht="34" customHeight="1">
      <c r="A252" s="17" t="n"/>
      <c r="B252" s="17" t="n"/>
      <c r="C252" s="18" t="n"/>
      <c r="D252" s="17" t="n"/>
      <c r="E252" s="18" t="n"/>
      <c r="F252" s="18" t="n"/>
      <c r="G252" s="18" t="n"/>
      <c r="H252" s="18" t="n"/>
      <c r="I252" s="17" t="n"/>
      <c r="J252" s="17" t="n"/>
      <c r="K252" s="17" t="n"/>
      <c r="L252" s="17" t="n"/>
      <c r="M252" s="19" t="n"/>
      <c r="N252" s="19" t="n"/>
      <c r="O252" s="20" t="n"/>
      <c r="P252" s="18" t="n"/>
      <c r="Q252" s="17" t="n"/>
      <c r="R252" s="19" t="n"/>
      <c r="S252" s="18" t="n"/>
      <c r="T252" s="18" t="n"/>
      <c r="U252" s="21">
        <f>IF($A252="","",IF(OR($B252="",$C252="",$E252="",$F252="",$H252="",$I252="",$J252="",$K252="",$L252="",$Q252=""),"Datos incompletos",IF($Q252="Denegada","No autorizada",IF(AND($L252="Temporal",$N252&lt;&gt;"",$N252&lt;TODAY()),"Caducada",IF(AND($L252="Temporal",$N252&lt;&gt;"",$N252&gt;=TODAY(),$N252&lt;=TODAY()+'Configuración'!$B$2),"Próxima a vencer",IF(AND($M252&lt;&gt;"",$M252&gt;TODAY()),"Pendiente",IF($Q252="Autorizada",IF($P252="","Datos incompletos","Autorizada"),IF($Q252="No necesaria documentada",IF($P252="","Datos incompletos","No necesaria documentada"),"Pendiente")))))))</f>
        <v/>
      </c>
      <c r="V252" s="22">
        <f>IF($A252="","",IF($N252="","",$N252-TODAY()))</f>
        <v/>
      </c>
      <c r="W252" s="21">
        <f>IF($A252="","",IF(COUNTIF($A$6:$A$255,$A252)&gt;1,"ID duplicado",IF(OR($B252="",$C252="",$E252="",$F252="",$H252="",$I252="",$J252="",$K252="",$L252="",$Q252=""),"Campo obligatorio incompleto",IF(AND($L252="Temporal",$N252=""),"Falta fecha de fin",IF(AND($M252&lt;&gt;"",$N252&lt;&gt;"",$N252&lt;$M252),"Fechas incoherentes",IF($O252&lt;0,"Coste negativo",IF(AND(OR($Q252="Autorizada",$Q252="No necesaria documentada"),$P252=""),"Falta justificante",IF($R252&gt;TODAY(),"Fecha de revisión futura",IF($R252="","Falta fecha de revisión","OK")))))))))</f>
        <v/>
      </c>
    </row>
    <row r="253" ht="34" customHeight="1">
      <c r="A253" s="17" t="n"/>
      <c r="B253" s="17" t="n"/>
      <c r="C253" s="18" t="n"/>
      <c r="D253" s="17" t="n"/>
      <c r="E253" s="18" t="n"/>
      <c r="F253" s="18" t="n"/>
      <c r="G253" s="18" t="n"/>
      <c r="H253" s="18" t="n"/>
      <c r="I253" s="17" t="n"/>
      <c r="J253" s="17" t="n"/>
      <c r="K253" s="17" t="n"/>
      <c r="L253" s="17" t="n"/>
      <c r="M253" s="19" t="n"/>
      <c r="N253" s="19" t="n"/>
      <c r="O253" s="20" t="n"/>
      <c r="P253" s="18" t="n"/>
      <c r="Q253" s="17" t="n"/>
      <c r="R253" s="19" t="n"/>
      <c r="S253" s="18" t="n"/>
      <c r="T253" s="18" t="n"/>
      <c r="U253" s="21">
        <f>IF($A253="","",IF(OR($B253="",$C253="",$E253="",$F253="",$H253="",$I253="",$J253="",$K253="",$L253="",$Q253=""),"Datos incompletos",IF($Q253="Denegada","No autorizada",IF(AND($L253="Temporal",$N253&lt;&gt;"",$N253&lt;TODAY()),"Caducada",IF(AND($L253="Temporal",$N253&lt;&gt;"",$N253&gt;=TODAY(),$N253&lt;=TODAY()+'Configuración'!$B$2),"Próxima a vencer",IF(AND($M253&lt;&gt;"",$M253&gt;TODAY()),"Pendiente",IF($Q253="Autorizada",IF($P253="","Datos incompletos","Autorizada"),IF($Q253="No necesaria documentada",IF($P253="","Datos incompletos","No necesaria documentada"),"Pendiente")))))))</f>
        <v/>
      </c>
      <c r="V253" s="22">
        <f>IF($A253="","",IF($N253="","",$N253-TODAY()))</f>
        <v/>
      </c>
      <c r="W253" s="21">
        <f>IF($A253="","",IF(COUNTIF($A$6:$A$255,$A253)&gt;1,"ID duplicado",IF(OR($B253="",$C253="",$E253="",$F253="",$H253="",$I253="",$J253="",$K253="",$L253="",$Q253=""),"Campo obligatorio incompleto",IF(AND($L253="Temporal",$N253=""),"Falta fecha de fin",IF(AND($M253&lt;&gt;"",$N253&lt;&gt;"",$N253&lt;$M253),"Fechas incoherentes",IF($O253&lt;0,"Coste negativo",IF(AND(OR($Q253="Autorizada",$Q253="No necesaria documentada"),$P253=""),"Falta justificante",IF($R253&gt;TODAY(),"Fecha de revisión futura",IF($R253="","Falta fecha de revisión","OK")))))))))</f>
        <v/>
      </c>
    </row>
    <row r="254" ht="34" customHeight="1">
      <c r="A254" s="17" t="n"/>
      <c r="B254" s="17" t="n"/>
      <c r="C254" s="18" t="n"/>
      <c r="D254" s="17" t="n"/>
      <c r="E254" s="18" t="n"/>
      <c r="F254" s="18" t="n"/>
      <c r="G254" s="18" t="n"/>
      <c r="H254" s="18" t="n"/>
      <c r="I254" s="17" t="n"/>
      <c r="J254" s="17" t="n"/>
      <c r="K254" s="17" t="n"/>
      <c r="L254" s="17" t="n"/>
      <c r="M254" s="19" t="n"/>
      <c r="N254" s="19" t="n"/>
      <c r="O254" s="20" t="n"/>
      <c r="P254" s="18" t="n"/>
      <c r="Q254" s="17" t="n"/>
      <c r="R254" s="19" t="n"/>
      <c r="S254" s="18" t="n"/>
      <c r="T254" s="18" t="n"/>
      <c r="U254" s="21">
        <f>IF($A254="","",IF(OR($B254="",$C254="",$E254="",$F254="",$H254="",$I254="",$J254="",$K254="",$L254="",$Q254=""),"Datos incompletos",IF($Q254="Denegada","No autorizada",IF(AND($L254="Temporal",$N254&lt;&gt;"",$N254&lt;TODAY()),"Caducada",IF(AND($L254="Temporal",$N254&lt;&gt;"",$N254&gt;=TODAY(),$N254&lt;=TODAY()+'Configuración'!$B$2),"Próxima a vencer",IF(AND($M254&lt;&gt;"",$M254&gt;TODAY()),"Pendiente",IF($Q254="Autorizada",IF($P254="","Datos incompletos","Autorizada"),IF($Q254="No necesaria documentada",IF($P254="","Datos incompletos","No necesaria documentada"),"Pendiente")))))))</f>
        <v/>
      </c>
      <c r="V254" s="22">
        <f>IF($A254="","",IF($N254="","",$N254-TODAY()))</f>
        <v/>
      </c>
      <c r="W254" s="21">
        <f>IF($A254="","",IF(COUNTIF($A$6:$A$255,$A254)&gt;1,"ID duplicado",IF(OR($B254="",$C254="",$E254="",$F254="",$H254="",$I254="",$J254="",$K254="",$L254="",$Q254=""),"Campo obligatorio incompleto",IF(AND($L254="Temporal",$N254=""),"Falta fecha de fin",IF(AND($M254&lt;&gt;"",$N254&lt;&gt;"",$N254&lt;$M254),"Fechas incoherentes",IF($O254&lt;0,"Coste negativo",IF(AND(OR($Q254="Autorizada",$Q254="No necesaria documentada"),$P254=""),"Falta justificante",IF($R254&gt;TODAY(),"Fecha de revisión futura",IF($R254="","Falta fecha de revisión","OK")))))))))</f>
        <v/>
      </c>
    </row>
    <row r="255" ht="34" customHeight="1">
      <c r="A255" s="17" t="n"/>
      <c r="B255" s="17" t="n"/>
      <c r="C255" s="18" t="n"/>
      <c r="D255" s="17" t="n"/>
      <c r="E255" s="18" t="n"/>
      <c r="F255" s="18" t="n"/>
      <c r="G255" s="18" t="n"/>
      <c r="H255" s="18" t="n"/>
      <c r="I255" s="17" t="n"/>
      <c r="J255" s="17" t="n"/>
      <c r="K255" s="17" t="n"/>
      <c r="L255" s="17" t="n"/>
      <c r="M255" s="19" t="n"/>
      <c r="N255" s="19" t="n"/>
      <c r="O255" s="20" t="n"/>
      <c r="P255" s="18" t="n"/>
      <c r="Q255" s="17" t="n"/>
      <c r="R255" s="19" t="n"/>
      <c r="S255" s="18" t="n"/>
      <c r="T255" s="18" t="n"/>
      <c r="U255" s="21">
        <f>IF($A255="","",IF(OR($B255="",$C255="",$E255="",$F255="",$H255="",$I255="",$J255="",$K255="",$L255="",$Q255=""),"Datos incompletos",IF($Q255="Denegada","No autorizada",IF(AND($L255="Temporal",$N255&lt;&gt;"",$N255&lt;TODAY()),"Caducada",IF(AND($L255="Temporal",$N255&lt;&gt;"",$N255&gt;=TODAY(),$N255&lt;=TODAY()+'Configuración'!$B$2),"Próxima a vencer",IF(AND($M255&lt;&gt;"",$M255&gt;TODAY()),"Pendiente",IF($Q255="Autorizada",IF($P255="","Datos incompletos","Autorizada"),IF($Q255="No necesaria documentada",IF($P255="","Datos incompletos","No necesaria documentada"),"Pendiente")))))))</f>
        <v/>
      </c>
      <c r="V255" s="22">
        <f>IF($A255="","",IF($N255="","",$N255-TODAY()))</f>
        <v/>
      </c>
      <c r="W255" s="21">
        <f>IF($A255="","",IF(COUNTIF($A$6:$A$255,$A255)&gt;1,"ID duplicado",IF(OR($B255="",$C255="",$E255="",$F255="",$H255="",$I255="",$J255="",$K255="",$L255="",$Q255=""),"Campo obligatorio incompleto",IF(AND($L255="Temporal",$N255=""),"Falta fecha de fin",IF(AND($M255&lt;&gt;"",$N255&lt;&gt;"",$N255&lt;$M255),"Fechas incoherentes",IF($O255&lt;0,"Coste negativo",IF(AND(OR($Q255="Autorizada",$Q255="No necesaria documentada"),$P255=""),"Falta justificante",IF($R255&gt;TODAY(),"Fecha de revisión futura",IF($R255="","Falta fecha de revisión","OK")))))))))</f>
        <v/>
      </c>
    </row>
  </sheetData>
  <mergeCells count="1">
    <mergeCell ref="A1:W1"/>
  </mergeCells>
  <conditionalFormatting sqref="A6:W255">
    <cfRule type="expression" priority="1" dxfId="0">
      <formula>$U6="Autorizada"</formula>
    </cfRule>
    <cfRule type="expression" priority="2" dxfId="0">
      <formula>$U6="No necesaria documentada"</formula>
    </cfRule>
    <cfRule type="expression" priority="3" dxfId="1">
      <formula>OR($U6="Pendiente",$U6="Próxima a vencer")</formula>
    </cfRule>
    <cfRule type="expression" priority="4" dxfId="2">
      <formula>OR($U6="No autorizada",$U6="Caducada")</formula>
    </cfRule>
    <cfRule type="expression" priority="5" dxfId="3">
      <formula>$U6="Datos incompletos"</formula>
    </cfRule>
  </conditionalFormatting>
  <conditionalFormatting sqref="W6:W255">
    <cfRule type="expression" priority="6" dxfId="4">
      <formula>AND($A6&lt;&gt;"",$W6&lt;&gt;"OK")</formula>
    </cfRule>
    <cfRule type="expression" priority="7" dxfId="5">
      <formula>$W6="OK"</formula>
    </cfRule>
  </conditionalFormatting>
  <conditionalFormatting sqref="V6:V255">
    <cfRule type="expression" priority="8" dxfId="6">
      <formula>AND($V6&lt;&gt;"",$V6&lt;0)</formula>
    </cfRule>
    <cfRule type="expression" priority="9" dxfId="1">
      <formula>AND($V6&lt;&gt;"",$V6&gt;=0,$V6&lt;='Configuración'!$B$2)</formula>
    </cfRule>
  </conditionalFormatting>
  <dataValidations count="11">
    <dataValidation sqref="B6:B255" showDropDown="0" showInputMessage="1" showErrorMessage="1" allowBlank="0" errorTitle="Valor no válido" error="Selecciona un valor de la lista. Si no encaja, utiliza “Otro” y acláralo en Observaciones." promptTitle="Selección desde Configuración" prompt="Selecciona un valor de la lista disponible." type="list">
      <formula1>'Configuración'!$D$2:$D$51</formula1>
    </dataValidation>
    <dataValidation sqref="D6:D255" showDropDown="0" showInputMessage="1" showErrorMessage="1" allowBlank="0" errorTitle="Valor no válido" error="Selecciona un valor de la lista. Si no encaja, utiliza “Otro” y acláralo en Observaciones." promptTitle="Selección desde Configuración" prompt="Selecciona un valor de la lista disponible." type="list">
      <formula1>'Configuración'!$E$2:$E$31</formula1>
    </dataValidation>
    <dataValidation sqref="I6:I255" showDropDown="0" showInputMessage="1" showErrorMessage="1" allowBlank="0" errorTitle="Valor no válido" error="Selecciona un valor de la lista. Si no encaja, utiliza “Otro” y acláralo en Observaciones." promptTitle="Selección desde Configuración" prompt="Selecciona un valor de la lista disponible." type="list">
      <formula1>'Configuración'!$F$2:$F$31</formula1>
    </dataValidation>
    <dataValidation sqref="J6:J255" showDropDown="0" showInputMessage="1" showErrorMessage="1" allowBlank="0" errorTitle="Valor no válido" error="Selecciona un valor de la lista. Si no encaja, utiliza “Otro” y acláralo en Observaciones." promptTitle="Selección desde Configuración" prompt="Selecciona un valor de la lista disponible." type="list">
      <formula1>'Configuración'!$G$2:$G$31</formula1>
    </dataValidation>
    <dataValidation sqref="K6:K255" showDropDown="0" showInputMessage="1" showErrorMessage="1" allowBlank="0" errorTitle="Valor no válido" error="Selecciona un valor de la lista. Si no encaja, utiliza “Otro” y acláralo en Observaciones." promptTitle="Selección desde Configuración" prompt="Selecciona un valor de la lista disponible." type="list">
      <formula1>'Configuración'!$H$2:$H$31</formula1>
    </dataValidation>
    <dataValidation sqref="L6:L255" showDropDown="0" showInputMessage="1" showErrorMessage="1" allowBlank="0" errorTitle="Valor no válido" error="Selecciona un valor de la lista. Si no encaja, utiliza “Otro” y acláralo en Observaciones." promptTitle="Selección desde Configuración" prompt="Selecciona un valor de la lista disponible." type="list">
      <formula1>'Configuración'!$I$2:$I$10</formula1>
    </dataValidation>
    <dataValidation sqref="Q6:Q255" showDropDown="0" showInputMessage="1" showErrorMessage="1" allowBlank="0" errorTitle="Valor no válido" error="Selecciona un valor de la lista. Si no encaja, utiliza “Otro” y acláralo en Observaciones." promptTitle="Selección desde Configuración" prompt="Selecciona un valor de la lista disponible." type="list">
      <formula1>'Configuración'!$J$2:$J$20</formula1>
    </dataValidation>
    <dataValidation sqref="M6:M255" showDropDown="0" showInputMessage="0" showErrorMessage="1" allowBlank="0" errorTitle="Fecha no válida" error="Introduce una fecha válida entre 01/01/2000 y 31/12/2100." type="date" operator="between">
      <formula1>DATE(2000,1,1)</formula1>
      <formula2>DATE(2100,12,31)</formula2>
    </dataValidation>
    <dataValidation sqref="N6:N255" showDropDown="0" showInputMessage="0" showErrorMessage="1" allowBlank="0" errorTitle="Fecha no válida" error="Introduce una fecha válida entre 01/01/2000 y 31/12/2100." type="date" operator="between">
      <formula1>DATE(2000,1,1)</formula1>
      <formula2>DATE(2100,12,31)</formula2>
    </dataValidation>
    <dataValidation sqref="R6:R255" showDropDown="0" showInputMessage="0" showErrorMessage="1" allowBlank="0" errorTitle="Fecha no válida" error="Introduce una fecha válida entre 01/01/2000 y 31/12/2100." type="date" operator="between">
      <formula1>DATE(2000,1,1)</formula1>
      <formula2>DATE(2100,12,31)</formula2>
    </dataValidation>
    <dataValidation sqref="O6:O255" showDropDown="0" showInputMessage="0" showErrorMessage="1" allowBlank="0" errorTitle="Importe no válido" error="Introduce un importe igual o superior a cero." type="decimal" operator="between">
      <formula1>0</formula1>
      <formula2>10000000</formula2>
    </dataValidation>
  </dataValidations>
  <pageMargins left="0.25" right="0.25" top="0.4" bottom="0.4" header="0.5" footer="0.5"/>
  <pageSetup orientation="landscape" fitToHeight="0" fitToWidth="1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1"/>
  <sheetViews>
    <sheetView showGridLines="0" zoomScale="90" workbookViewId="0">
      <pane xSplit="3" ySplit="1" topLeftCell="D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5" customWidth="1" min="1" max="1"/>
    <col width="18" customWidth="1" min="2" max="2"/>
    <col width="3" customWidth="1" min="3" max="3"/>
    <col width="29" customWidth="1" min="4" max="4"/>
    <col width="26" customWidth="1" min="5" max="5"/>
    <col width="31" customWidth="1" min="6" max="6"/>
    <col width="30" customWidth="1" min="7" max="7"/>
    <col width="25" customWidth="1" min="8" max="8"/>
    <col width="25" customWidth="1" min="9" max="9"/>
    <col width="31" customWidth="1" min="10" max="10"/>
  </cols>
  <sheetData>
    <row r="1">
      <c r="A1" s="23" t="inlineStr">
        <is>
          <t>Parámetros</t>
        </is>
      </c>
      <c r="B1" s="23" t="inlineStr">
        <is>
          <t>Valor</t>
        </is>
      </c>
      <c r="D1" s="24" t="inlineStr">
        <is>
          <t>Proyectos</t>
        </is>
      </c>
      <c r="E1" s="24" t="inlineStr">
        <is>
          <t>Usos en la obra</t>
        </is>
      </c>
      <c r="F1" s="24" t="inlineStr">
        <is>
          <t>Tipos de licencia</t>
        </is>
      </c>
      <c r="G1" s="24" t="inlineStr">
        <is>
          <t>Derechos cubiertos</t>
        </is>
      </c>
      <c r="H1" s="24" t="inlineStr">
        <is>
          <t>Territorios</t>
        </is>
      </c>
      <c r="I1" s="24" t="inlineStr">
        <is>
          <t>Modalidades de vigencia</t>
        </is>
      </c>
      <c r="J1" s="24" t="inlineStr">
        <is>
          <t>Estados</t>
        </is>
      </c>
    </row>
    <row r="2">
      <c r="A2" s="25" t="inlineStr">
        <is>
          <t>Días de aviso antes del vencimiento</t>
        </is>
      </c>
      <c r="B2" s="26" t="n">
        <v>30</v>
      </c>
      <c r="D2" s="18" t="inlineStr">
        <is>
          <t>Proyecto Nébula</t>
        </is>
      </c>
      <c r="E2" s="18" t="inlineStr">
        <is>
          <t>Cabecera</t>
        </is>
      </c>
      <c r="F2" s="18" t="inlineStr">
        <is>
          <t>Licencia de biblioteca</t>
        </is>
      </c>
      <c r="G2" s="18" t="inlineStr">
        <is>
          <t>Sincronización</t>
        </is>
      </c>
      <c r="H2" s="18" t="inlineStr">
        <is>
          <t>España</t>
        </is>
      </c>
      <c r="I2" s="18" t="inlineStr">
        <is>
          <t>Temporal</t>
        </is>
      </c>
      <c r="J2" s="18" t="inlineStr">
        <is>
          <t>No iniciada</t>
        </is>
      </c>
    </row>
    <row r="3">
      <c r="A3" s="25" t="inlineStr">
        <is>
          <t>Días máximos sin revisión</t>
        </is>
      </c>
      <c r="B3" s="26" t="n">
        <v>90</v>
      </c>
      <c r="D3" s="18" t="inlineStr">
        <is>
          <t>Corto Faro de Cartón</t>
        </is>
      </c>
      <c r="E3" s="18" t="inlineStr">
        <is>
          <t>Música de fondo</t>
        </is>
      </c>
      <c r="F3" s="18" t="inlineStr">
        <is>
          <t>Licencia directa</t>
        </is>
      </c>
      <c r="G3" s="18" t="inlineStr">
        <is>
          <t>Máster</t>
        </is>
      </c>
      <c r="H3" s="18" t="inlineStr">
        <is>
          <t>Unión Europea</t>
        </is>
      </c>
      <c r="I3" s="18" t="inlineStr">
        <is>
          <t>Indefinida</t>
        </is>
      </c>
      <c r="J3" s="18" t="inlineStr">
        <is>
          <t>Solicitada</t>
        </is>
      </c>
    </row>
    <row r="4">
      <c r="A4" s="25" t="inlineStr">
        <is>
          <t>Moneda de referencia</t>
        </is>
      </c>
      <c r="B4" s="27" t="inlineStr">
        <is>
          <t>EUR (€)</t>
        </is>
      </c>
      <c r="D4" s="18" t="inlineStr">
        <is>
          <t>Campaña Lienzo Azul</t>
        </is>
      </c>
      <c r="E4" s="18" t="inlineStr">
        <is>
          <t>Música destacada</t>
        </is>
      </c>
      <c r="F4" s="18" t="inlineStr">
        <is>
          <t>Música original por encargo</t>
        </is>
      </c>
      <c r="G4" s="18" t="inlineStr">
        <is>
          <t>Máster y sincronización</t>
        </is>
      </c>
      <c r="H4" s="18" t="inlineStr">
        <is>
          <t>Europa</t>
        </is>
      </c>
      <c r="I4" s="18" t="n"/>
      <c r="J4" s="18" t="inlineStr">
        <is>
          <t>En negociación</t>
        </is>
      </c>
    </row>
    <row r="5">
      <c r="D5" s="18" t="inlineStr">
        <is>
          <t>Serie Atlas de Tinta</t>
        </is>
      </c>
      <c r="E5" s="18" t="inlineStr">
        <is>
          <t>Música diegética</t>
        </is>
      </c>
      <c r="F5" s="18" t="inlineStr">
        <is>
          <t>Licencia Creative Commons</t>
        </is>
      </c>
      <c r="G5" s="18" t="inlineStr">
        <is>
          <t>Música original por encargo</t>
        </is>
      </c>
      <c r="H5" s="18" t="inlineStr">
        <is>
          <t>Mundial</t>
        </is>
      </c>
      <c r="I5" s="18" t="n"/>
      <c r="J5" s="18" t="inlineStr">
        <is>
          <t>Autorizada</t>
        </is>
      </c>
    </row>
    <row r="6">
      <c r="A6" s="23" t="inlineStr">
        <is>
          <t>Configuración operativa</t>
        </is>
      </c>
      <c r="D6" s="18" t="inlineStr">
        <is>
          <t>Documental Bosque de Cristal</t>
        </is>
      </c>
      <c r="E6" s="18" t="inlineStr">
        <is>
          <t>Créditos finales</t>
        </is>
      </c>
      <c r="F6" s="18" t="inlineStr">
        <is>
          <t>Dominio público documentado</t>
        </is>
      </c>
      <c r="G6" s="18" t="inlineStr">
        <is>
          <t>Grabación propia</t>
        </is>
      </c>
      <c r="H6" s="18" t="inlineStr">
        <is>
          <t>Territorios especificados</t>
        </is>
      </c>
      <c r="I6" s="18" t="n"/>
      <c r="J6" s="18" t="inlineStr">
        <is>
          <t>Denegada</t>
        </is>
      </c>
    </row>
    <row r="7" ht="27" customHeight="1">
      <c r="A7" s="28" t="inlineStr">
        <is>
          <t>• Los días de aviso afectan al resultado «Próxima a vencer».</t>
        </is>
      </c>
      <c r="D7" s="18" t="inlineStr">
        <is>
          <t>Proyecto nuevo</t>
        </is>
      </c>
      <c r="E7" s="18" t="inlineStr">
        <is>
          <t>Cierre o ráfaga</t>
        </is>
      </c>
      <c r="F7" s="18" t="inlineStr">
        <is>
          <t>Otro</t>
        </is>
      </c>
      <c r="G7" s="18" t="inlineStr">
        <is>
          <t>Otro</t>
        </is>
      </c>
      <c r="H7" s="18" t="inlineStr">
        <is>
          <t>Otro</t>
        </is>
      </c>
      <c r="I7" s="18" t="n"/>
      <c r="J7" s="18" t="inlineStr">
        <is>
          <t>No necesaria documentada</t>
        </is>
      </c>
    </row>
    <row r="8" ht="27" customHeight="1">
      <c r="A8" s="28" t="inlineStr">
        <is>
          <t>• Los días máximos sin revisión afectan al indicador «Revisiones atrasadas».</t>
        </is>
      </c>
      <c r="D8" s="18" t="inlineStr">
        <is>
          <t>Otro</t>
        </is>
      </c>
      <c r="E8" s="18" t="inlineStr">
        <is>
          <t>Tráiler o promoción</t>
        </is>
      </c>
      <c r="F8" s="18" t="n"/>
      <c r="G8" s="18" t="n"/>
      <c r="H8" s="18" t="n"/>
      <c r="I8" s="18" t="n"/>
      <c r="J8" s="18" t="n"/>
    </row>
    <row r="9" ht="27" customHeight="1">
      <c r="A9" s="28" t="inlineStr">
        <is>
          <t>• Añade nuevos valores dentro de los rangos reservados.</t>
        </is>
      </c>
      <c r="D9" s="18" t="n"/>
      <c r="E9" s="18" t="inlineStr">
        <is>
          <t>Ensayo o montaje interno</t>
        </is>
      </c>
      <c r="F9" s="18" t="n"/>
      <c r="G9" s="18" t="n"/>
      <c r="H9" s="18" t="n"/>
      <c r="I9" s="18" t="n"/>
      <c r="J9" s="18" t="n"/>
    </row>
    <row r="10" ht="27" customHeight="1">
      <c r="A10" s="28" t="inlineStr">
        <is>
          <t>• El libro no evalúa el contenido real de contratos o justificantes.</t>
        </is>
      </c>
      <c r="D10" s="18" t="n"/>
      <c r="E10" s="18" t="inlineStr">
        <is>
          <t>Otro</t>
        </is>
      </c>
      <c r="F10" s="18" t="n"/>
      <c r="G10" s="18" t="n"/>
      <c r="H10" s="18" t="n"/>
      <c r="I10" s="18" t="n"/>
      <c r="J10" s="18" t="n"/>
    </row>
    <row r="11">
      <c r="D11" s="18" t="n"/>
      <c r="E11" s="18" t="n"/>
      <c r="F11" s="18" t="n"/>
      <c r="G11" s="18" t="n"/>
      <c r="H11" s="18" t="n"/>
      <c r="J11" s="18" t="n"/>
    </row>
    <row r="12">
      <c r="D12" s="18" t="n"/>
      <c r="E12" s="18" t="n"/>
      <c r="F12" s="18" t="n"/>
      <c r="G12" s="18" t="n"/>
      <c r="H12" s="18" t="n"/>
      <c r="J12" s="18" t="n"/>
    </row>
    <row r="13">
      <c r="D13" s="18" t="n"/>
      <c r="E13" s="18" t="n"/>
      <c r="F13" s="18" t="n"/>
      <c r="G13" s="18" t="n"/>
      <c r="H13" s="18" t="n"/>
      <c r="J13" s="18" t="n"/>
    </row>
    <row r="14">
      <c r="D14" s="18" t="n"/>
      <c r="E14" s="18" t="n"/>
      <c r="F14" s="18" t="n"/>
      <c r="G14" s="18" t="n"/>
      <c r="H14" s="18" t="n"/>
      <c r="J14" s="18" t="n"/>
    </row>
    <row r="15">
      <c r="D15" s="18" t="n"/>
      <c r="E15" s="18" t="n"/>
      <c r="F15" s="18" t="n"/>
      <c r="G15" s="18" t="n"/>
      <c r="H15" s="18" t="n"/>
      <c r="J15" s="18" t="n"/>
    </row>
    <row r="16">
      <c r="D16" s="18" t="n"/>
      <c r="E16" s="18" t="n"/>
      <c r="F16" s="18" t="n"/>
      <c r="G16" s="18" t="n"/>
      <c r="H16" s="18" t="n"/>
      <c r="J16" s="18" t="n"/>
    </row>
    <row r="17">
      <c r="D17" s="18" t="n"/>
      <c r="E17" s="18" t="n"/>
      <c r="F17" s="18" t="n"/>
      <c r="G17" s="18" t="n"/>
      <c r="H17" s="18" t="n"/>
      <c r="J17" s="18" t="n"/>
    </row>
    <row r="18">
      <c r="D18" s="18" t="n"/>
      <c r="E18" s="18" t="n"/>
      <c r="F18" s="18" t="n"/>
      <c r="G18" s="18" t="n"/>
      <c r="H18" s="18" t="n"/>
      <c r="J18" s="18" t="n"/>
    </row>
    <row r="19">
      <c r="D19" s="18" t="n"/>
      <c r="E19" s="18" t="n"/>
      <c r="F19" s="18" t="n"/>
      <c r="G19" s="18" t="n"/>
      <c r="H19" s="18" t="n"/>
      <c r="J19" s="18" t="n"/>
    </row>
    <row r="20">
      <c r="D20" s="18" t="n"/>
      <c r="E20" s="18" t="n"/>
      <c r="F20" s="18" t="n"/>
      <c r="G20" s="18" t="n"/>
      <c r="H20" s="18" t="n"/>
      <c r="J20" s="18" t="n"/>
    </row>
    <row r="21">
      <c r="D21" s="18" t="n"/>
      <c r="E21" s="18" t="n"/>
      <c r="F21" s="18" t="n"/>
      <c r="G21" s="18" t="n"/>
      <c r="H21" s="18" t="n"/>
    </row>
    <row r="22">
      <c r="D22" s="18" t="n"/>
      <c r="E22" s="18" t="n"/>
      <c r="F22" s="18" t="n"/>
      <c r="G22" s="18" t="n"/>
      <c r="H22" s="18" t="n"/>
    </row>
    <row r="23">
      <c r="D23" s="18" t="n"/>
      <c r="E23" s="18" t="n"/>
      <c r="F23" s="18" t="n"/>
      <c r="G23" s="18" t="n"/>
      <c r="H23" s="18" t="n"/>
    </row>
    <row r="24">
      <c r="D24" s="18" t="n"/>
      <c r="E24" s="18" t="n"/>
      <c r="F24" s="18" t="n"/>
      <c r="G24" s="18" t="n"/>
      <c r="H24" s="18" t="n"/>
    </row>
    <row r="25">
      <c r="D25" s="18" t="n"/>
      <c r="E25" s="18" t="n"/>
      <c r="F25" s="18" t="n"/>
      <c r="G25" s="18" t="n"/>
      <c r="H25" s="18" t="n"/>
    </row>
    <row r="26">
      <c r="D26" s="18" t="n"/>
      <c r="E26" s="18" t="n"/>
      <c r="F26" s="18" t="n"/>
      <c r="G26" s="18" t="n"/>
      <c r="H26" s="18" t="n"/>
    </row>
    <row r="27">
      <c r="D27" s="18" t="n"/>
      <c r="E27" s="18" t="n"/>
      <c r="F27" s="18" t="n"/>
      <c r="G27" s="18" t="n"/>
      <c r="H27" s="18" t="n"/>
    </row>
    <row r="28">
      <c r="D28" s="18" t="n"/>
      <c r="E28" s="18" t="n"/>
      <c r="F28" s="18" t="n"/>
      <c r="G28" s="18" t="n"/>
      <c r="H28" s="18" t="n"/>
    </row>
    <row r="29">
      <c r="D29" s="18" t="n"/>
      <c r="E29" s="18" t="n"/>
      <c r="F29" s="18" t="n"/>
      <c r="G29" s="18" t="n"/>
      <c r="H29" s="18" t="n"/>
    </row>
    <row r="30">
      <c r="D30" s="18" t="n"/>
      <c r="E30" s="18" t="n"/>
      <c r="F30" s="18" t="n"/>
      <c r="G30" s="18" t="n"/>
      <c r="H30" s="18" t="n"/>
    </row>
    <row r="31">
      <c r="D31" s="18" t="n"/>
      <c r="E31" s="18" t="n"/>
      <c r="F31" s="18" t="n"/>
      <c r="G31" s="18" t="n"/>
      <c r="H31" s="18" t="n"/>
    </row>
    <row r="32">
      <c r="D32" s="18" t="n"/>
    </row>
    <row r="33">
      <c r="D33" s="18" t="n"/>
    </row>
    <row r="34">
      <c r="D34" s="18" t="n"/>
    </row>
    <row r="35">
      <c r="D35" s="18" t="n"/>
    </row>
    <row r="36">
      <c r="D36" s="18" t="n"/>
    </row>
    <row r="37">
      <c r="D37" s="18" t="n"/>
    </row>
    <row r="38">
      <c r="D38" s="18" t="n"/>
    </row>
    <row r="39">
      <c r="D39" s="18" t="n"/>
    </row>
    <row r="40">
      <c r="D40" s="18" t="n"/>
    </row>
    <row r="41">
      <c r="D41" s="18" t="n"/>
    </row>
    <row r="42">
      <c r="D42" s="18" t="n"/>
    </row>
    <row r="43">
      <c r="D43" s="18" t="n"/>
    </row>
    <row r="44">
      <c r="D44" s="18" t="n"/>
    </row>
    <row r="45">
      <c r="D45" s="18" t="n"/>
    </row>
    <row r="46">
      <c r="D46" s="18" t="n"/>
    </row>
    <row r="47">
      <c r="D47" s="18" t="n"/>
    </row>
    <row r="48">
      <c r="D48" s="18" t="n"/>
    </row>
    <row r="49">
      <c r="D49" s="18" t="n"/>
    </row>
    <row r="50">
      <c r="D50" s="18" t="n"/>
    </row>
    <row r="51">
      <c r="D51" s="18" t="n"/>
    </row>
  </sheetData>
  <dataValidations count="2">
    <dataValidation sqref="B2" showDropDown="0" showInputMessage="0" showErrorMessage="1" allowBlank="0" errorTitle="Valor no válido" error="Introduce un número entero entre 1 y 365." type="whole" operator="between">
      <formula1>1</formula1>
      <formula2>365</formula2>
    </dataValidation>
    <dataValidation sqref="B3" showDropDown="0" showInputMessage="0" showErrorMessage="1" allowBlank="0" errorTitle="Valor no válido" error="Introduce un número entero entre 1 y 730." type="whole" operator="between">
      <formula1>1</formula1>
      <formula2>730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0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" customWidth="1" min="1" max="1"/>
    <col width="95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30" customHeight="1">
      <c r="A1" s="1" t="inlineStr">
        <is>
          <t>Instrucciones de uso</t>
        </is>
      </c>
    </row>
    <row r="2"/>
    <row r="3">
      <c r="A3" s="29" t="inlineStr">
        <is>
          <t>1. Crear un registro</t>
        </is>
      </c>
      <c r="B3" s="30" t="n"/>
      <c r="C3" s="30" t="n"/>
      <c r="D3" s="30" t="n"/>
      <c r="E3" s="30" t="n"/>
      <c r="F3" s="30" t="n"/>
      <c r="G3" s="30" t="n"/>
      <c r="H3" s="30" t="n"/>
    </row>
    <row r="4" ht="34" customHeight="1">
      <c r="A4" s="31" t="inlineStr">
        <is>
          <t>•</t>
        </is>
      </c>
      <c r="B4" s="12" t="inlineStr">
        <is>
          <t>Añade una fila por cada combinación de pista, versión y escena.</t>
        </is>
      </c>
      <c r="C4" s="13" t="n"/>
      <c r="D4" s="13" t="n"/>
      <c r="E4" s="13" t="n"/>
      <c r="F4" s="13" t="n"/>
      <c r="G4" s="13" t="n"/>
      <c r="H4" s="13" t="n"/>
    </row>
    <row r="5" ht="34" customHeight="1">
      <c r="A5" s="31" t="inlineStr">
        <is>
          <t>•</t>
        </is>
      </c>
      <c r="B5" s="12" t="inlineStr">
        <is>
          <t>Asigna un ID único.</t>
        </is>
      </c>
      <c r="C5" s="13" t="n"/>
      <c r="D5" s="13" t="n"/>
      <c r="E5" s="13" t="n"/>
      <c r="F5" s="13" t="n"/>
      <c r="G5" s="13" t="n"/>
      <c r="H5" s="13" t="n"/>
    </row>
    <row r="6" ht="34" customHeight="1">
      <c r="A6" s="31" t="inlineStr">
        <is>
          <t>•</t>
        </is>
      </c>
      <c r="B6" s="12" t="inlineStr">
        <is>
          <t>Si una misma pista tiene condiciones distintas en dos piezas, utiliza dos filas.</t>
        </is>
      </c>
      <c r="C6" s="13" t="n"/>
      <c r="D6" s="13" t="n"/>
      <c r="E6" s="13" t="n"/>
      <c r="F6" s="13" t="n"/>
      <c r="G6" s="13" t="n"/>
      <c r="H6" s="13" t="n"/>
    </row>
    <row r="7"/>
    <row r="8">
      <c r="A8" s="29" t="inlineStr">
        <is>
          <t>2. Registrar la autorización</t>
        </is>
      </c>
      <c r="B8" s="30" t="n"/>
      <c r="C8" s="30" t="n"/>
      <c r="D8" s="30" t="n"/>
      <c r="E8" s="30" t="n"/>
      <c r="F8" s="30" t="n"/>
      <c r="G8" s="30" t="n"/>
      <c r="H8" s="30" t="n"/>
    </row>
    <row r="9" ht="34" customHeight="1">
      <c r="A9" s="31" t="inlineStr">
        <is>
          <t>•</t>
        </is>
      </c>
      <c r="B9" s="12" t="inlineStr">
        <is>
          <t>Selecciona el tipo de licencia, los derechos cubiertos, el territorio y la vigencia que figuren en la documentación disponible.</t>
        </is>
      </c>
      <c r="C9" s="13" t="n"/>
      <c r="D9" s="13" t="n"/>
      <c r="E9" s="13" t="n"/>
      <c r="F9" s="13" t="n"/>
      <c r="G9" s="13" t="n"/>
      <c r="H9" s="13" t="n"/>
    </row>
    <row r="10" ht="34" customHeight="1">
      <c r="A10" s="31" t="inlineStr">
        <is>
          <t>•</t>
        </is>
      </c>
      <c r="B10" s="12" t="inlineStr">
        <is>
          <t>Introduce una referencia de justificante que permita localizarlo internamente.</t>
        </is>
      </c>
      <c r="C10" s="13" t="n"/>
      <c r="D10" s="13" t="n"/>
      <c r="E10" s="13" t="n"/>
      <c r="F10" s="13" t="n"/>
      <c r="G10" s="13" t="n"/>
      <c r="H10" s="13" t="n"/>
    </row>
    <row r="11" ht="34" customHeight="1">
      <c r="A11" s="31" t="inlineStr">
        <is>
          <t>•</t>
        </is>
      </c>
      <c r="B11" s="12" t="inlineStr">
        <is>
          <t>No incluyas datos personales innecesarios.</t>
        </is>
      </c>
      <c r="C11" s="13" t="n"/>
      <c r="D11" s="13" t="n"/>
      <c r="E11" s="13" t="n"/>
      <c r="F11" s="13" t="n"/>
      <c r="G11" s="13" t="n"/>
      <c r="H11" s="13" t="n"/>
    </row>
    <row r="12"/>
    <row r="13">
      <c r="A13" s="29" t="inlineStr">
        <is>
          <t>3. Interpretar los resultados</t>
        </is>
      </c>
      <c r="B13" s="30" t="n"/>
      <c r="C13" s="30" t="n"/>
      <c r="D13" s="30" t="n"/>
      <c r="E13" s="30" t="n"/>
      <c r="F13" s="30" t="n"/>
      <c r="G13" s="30" t="n"/>
      <c r="H13" s="30" t="n"/>
    </row>
    <row r="14" ht="34" customHeight="1">
      <c r="A14" s="31" t="inlineStr">
        <is>
          <t>•</t>
        </is>
      </c>
      <c r="B14" s="12" t="inlineStr">
        <is>
          <t>Autorizada: consta como autorizada, con justificante y sin incidencias de vigencia detectadas.</t>
        </is>
      </c>
      <c r="C14" s="13" t="n"/>
      <c r="D14" s="13" t="n"/>
      <c r="E14" s="13" t="n"/>
      <c r="F14" s="13" t="n"/>
      <c r="G14" s="13" t="n"/>
      <c r="H14" s="13" t="n"/>
    </row>
    <row r="15" ht="34" customHeight="1">
      <c r="A15" s="31" t="inlineStr">
        <is>
          <t>•</t>
        </is>
      </c>
      <c r="B15" s="12" t="inlineStr">
        <is>
          <t>No necesaria documentada: la exención se ha registrado con una referencia documental.</t>
        </is>
      </c>
      <c r="C15" s="13" t="n"/>
      <c r="D15" s="13" t="n"/>
      <c r="E15" s="13" t="n"/>
      <c r="F15" s="13" t="n"/>
      <c r="G15" s="13" t="n"/>
      <c r="H15" s="13" t="n"/>
    </row>
    <row r="16" ht="34" customHeight="1">
      <c r="A16" s="31" t="inlineStr">
        <is>
          <t>•</t>
        </is>
      </c>
      <c r="B16" s="12" t="inlineStr">
        <is>
          <t>Pendiente: el estado no está cerrado o la fecha de inicio aún no ha llegado.</t>
        </is>
      </c>
      <c r="C16" s="13" t="n"/>
      <c r="D16" s="13" t="n"/>
      <c r="E16" s="13" t="n"/>
      <c r="F16" s="13" t="n"/>
      <c r="G16" s="13" t="n"/>
      <c r="H16" s="13" t="n"/>
    </row>
    <row r="17" ht="34" customHeight="1">
      <c r="A17" s="31" t="inlineStr">
        <is>
          <t>•</t>
        </is>
      </c>
      <c r="B17" s="12" t="inlineStr">
        <is>
          <t>Próxima a vencer: la fecha final está dentro del periodo de aviso.</t>
        </is>
      </c>
      <c r="C17" s="13" t="n"/>
      <c r="D17" s="13" t="n"/>
      <c r="E17" s="13" t="n"/>
      <c r="F17" s="13" t="n"/>
      <c r="G17" s="13" t="n"/>
      <c r="H17" s="13" t="n"/>
    </row>
    <row r="18" ht="34" customHeight="1">
      <c r="A18" s="31" t="inlineStr">
        <is>
          <t>•</t>
        </is>
      </c>
      <c r="B18" s="12" t="inlineStr">
        <is>
          <t>Caducada: la fecha final ya ha pasado.</t>
        </is>
      </c>
      <c r="C18" s="13" t="n"/>
      <c r="D18" s="13" t="n"/>
      <c r="E18" s="13" t="n"/>
      <c r="F18" s="13" t="n"/>
      <c r="G18" s="13" t="n"/>
      <c r="H18" s="13" t="n"/>
    </row>
    <row r="19" ht="34" customHeight="1">
      <c r="A19" s="31" t="inlineStr">
        <is>
          <t>•</t>
        </is>
      </c>
      <c r="B19" s="12" t="inlineStr">
        <is>
          <t>No autorizada: el estado registrado es denegado.</t>
        </is>
      </c>
      <c r="C19" s="13" t="n"/>
      <c r="D19" s="13" t="n"/>
      <c r="E19" s="13" t="n"/>
      <c r="F19" s="13" t="n"/>
      <c r="G19" s="13" t="n"/>
      <c r="H19" s="13" t="n"/>
    </row>
    <row r="20" ht="34" customHeight="1">
      <c r="A20" s="31" t="inlineStr">
        <is>
          <t>•</t>
        </is>
      </c>
      <c r="B20" s="12" t="inlineStr">
        <is>
          <t>Datos incompletos: faltan campos mínimos o justificante.</t>
        </is>
      </c>
      <c r="C20" s="13" t="n"/>
      <c r="D20" s="13" t="n"/>
      <c r="E20" s="13" t="n"/>
      <c r="F20" s="13" t="n"/>
      <c r="G20" s="13" t="n"/>
      <c r="H20" s="13" t="n"/>
    </row>
    <row r="21"/>
    <row r="22">
      <c r="A22" s="29" t="inlineStr">
        <is>
          <t>4. Revisión antes de entrega</t>
        </is>
      </c>
      <c r="B22" s="30" t="n"/>
      <c r="C22" s="30" t="n"/>
      <c r="D22" s="30" t="n"/>
      <c r="E22" s="30" t="n"/>
      <c r="F22" s="30" t="n"/>
      <c r="G22" s="30" t="n"/>
      <c r="H22" s="30" t="n"/>
    </row>
    <row r="23" ht="34" customHeight="1">
      <c r="A23" s="31" t="inlineStr">
        <is>
          <t>•</t>
        </is>
      </c>
      <c r="B23" s="12" t="inlineStr">
        <is>
          <t>Filtra primero por resultados rojos y ámbar.</t>
        </is>
      </c>
      <c r="C23" s="13" t="n"/>
      <c r="D23" s="13" t="n"/>
      <c r="E23" s="13" t="n"/>
      <c r="F23" s="13" t="n"/>
      <c r="G23" s="13" t="n"/>
      <c r="H23" s="13" t="n"/>
    </row>
    <row r="24" ht="34" customHeight="1">
      <c r="A24" s="31" t="inlineStr">
        <is>
          <t>•</t>
        </is>
      </c>
      <c r="B24" s="12" t="inlineStr">
        <is>
          <t>Comprueba las filas cuya columna Comprobación no sea OK.</t>
        </is>
      </c>
      <c r="C24" s="13" t="n"/>
      <c r="D24" s="13" t="n"/>
      <c r="E24" s="13" t="n"/>
      <c r="F24" s="13" t="n"/>
      <c r="G24" s="13" t="n"/>
      <c r="H24" s="13" t="n"/>
    </row>
    <row r="25" ht="34" customHeight="1">
      <c r="A25" s="31" t="inlineStr">
        <is>
          <t>•</t>
        </is>
      </c>
      <c r="B25" s="12" t="inlineStr">
        <is>
          <t>Revisa que pista, versión y escena coincidan con el montaje definitivo.</t>
        </is>
      </c>
      <c r="C25" s="13" t="n"/>
      <c r="D25" s="13" t="n"/>
      <c r="E25" s="13" t="n"/>
      <c r="F25" s="13" t="n"/>
      <c r="G25" s="13" t="n"/>
      <c r="H25" s="13" t="n"/>
    </row>
    <row r="26" ht="34" customHeight="1">
      <c r="A26" s="31" t="inlineStr">
        <is>
          <t>•</t>
        </is>
      </c>
      <c r="B26" s="12" t="inlineStr">
        <is>
          <t>Confirma que el justificante corresponda al uso, territorio y vigencia anotados.</t>
        </is>
      </c>
      <c r="C26" s="13" t="n"/>
      <c r="D26" s="13" t="n"/>
      <c r="E26" s="13" t="n"/>
      <c r="F26" s="13" t="n"/>
      <c r="G26" s="13" t="n"/>
      <c r="H26" s="13" t="n"/>
    </row>
    <row r="27" ht="34" customHeight="1">
      <c r="A27" s="31" t="inlineStr">
        <is>
          <t>•</t>
        </is>
      </c>
      <c r="B27" s="12" t="inlineStr">
        <is>
          <t>Actualiza la fecha de última revisión.</t>
        </is>
      </c>
      <c r="C27" s="13" t="n"/>
      <c r="D27" s="13" t="n"/>
      <c r="E27" s="13" t="n"/>
      <c r="F27" s="13" t="n"/>
      <c r="G27" s="13" t="n"/>
      <c r="H27" s="13" t="n"/>
    </row>
    <row r="28"/>
    <row r="29">
      <c r="A29" s="29" t="inlineStr">
        <is>
          <t>5. Alcance</t>
        </is>
      </c>
      <c r="B29" s="30" t="n"/>
      <c r="C29" s="30" t="n"/>
      <c r="D29" s="30" t="n"/>
      <c r="E29" s="30" t="n"/>
      <c r="F29" s="30" t="n"/>
      <c r="G29" s="30" t="n"/>
      <c r="H29" s="30" t="n"/>
    </row>
    <row r="30" ht="58" customHeight="1">
      <c r="A30" s="31" t="inlineStr">
        <is>
          <t>•</t>
        </is>
      </c>
      <c r="B30" s="12" t="inlineStr">
        <is>
          <t>Esta plantilla es una herramienta de organización y seguimiento. No interpreta contratos, no verifica la titularidad real y no garantiza que un uso esté autorizado. Las decisiones deben basarse en la documentación aplicable y en la revisión profesional correspondiente.</t>
        </is>
      </c>
      <c r="C30" s="13" t="n"/>
      <c r="D30" s="13" t="n"/>
      <c r="E30" s="13" t="n"/>
      <c r="F30" s="13" t="n"/>
      <c r="G30" s="13" t="n"/>
      <c r="H30" s="13" t="n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Hojas de Cálculo Creativas</dc:creator>
  <dc:title xmlns:dc="http://purl.org/dc/elements/1.1/">Control de música y licencias audiovisuales</dc:title>
  <dc:subject xmlns:dc="http://purl.org/dc/elements/1.1/">Seguimiento operativo de usos musicales en proyectos audiovisuales</dc:subject>
  <dcterms:created xmlns:dcterms="http://purl.org/dc/terms/" xmlns:xsi="http://www.w3.org/2001/XMLSchema-instance" xsi:type="dcterms:W3CDTF">2026-09-08T08:10:33Z</dcterms:created>
  <dcterms:modified xmlns:dcterms="http://purl.org/dc/terms/" xmlns:xsi="http://www.w3.org/2001/XMLSchema-instance" xsi:type="dcterms:W3CDTF">2026-09-08T08:10:34+00:00Z</dcterms:modified>
</cp:coreProperties>
</file>