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Tomas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1" hidden="1">'Tomas'!$A$5:$Y$205</definedName>
    <definedName name="_xlnm._FilterDatabase" localSheetId="2" hidden="1">'Listas'!$A$1:$F$10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6233F"/>
      <sz val="10"/>
    </font>
    <font>
      <name val="Calibri"/>
      <b val="1"/>
      <color rgb="00FFFFFF"/>
      <sz val="10"/>
    </font>
    <font>
      <name val="Calibri"/>
      <b val="1"/>
      <color rgb="0026233F"/>
      <sz val="18"/>
    </font>
    <font>
      <name val="Calibri"/>
      <i val="1"/>
      <color rgb="005C566E"/>
      <sz val="10"/>
    </font>
    <font>
      <name val="Calibri"/>
      <color rgb="0026233F"/>
      <sz val="10"/>
    </font>
  </fonts>
  <fills count="12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CEAEC"/>
      </patternFill>
    </fill>
    <fill>
      <patternFill patternType="solid">
        <fgColor rgb="00E05A47"/>
      </patternFill>
    </fill>
    <fill>
      <patternFill patternType="solid">
        <fgColor rgb="00FFFFFF"/>
      </patternFill>
    </fill>
    <fill>
      <patternFill patternType="solid">
        <fgColor rgb="00F7F2FA"/>
      </patternFill>
    </fill>
    <fill>
      <patternFill patternType="solid">
        <fgColor rgb="00DDF1EC"/>
      </patternFill>
    </fill>
    <fill>
      <patternFill patternType="solid">
        <fgColor rgb="00FFE2A8"/>
      </patternFill>
    </fill>
    <fill>
      <patternFill patternType="solid">
        <fgColor rgb="00FAD3B5"/>
      </patternFill>
    </fill>
    <fill>
      <patternFill patternType="solid">
        <fgColor rgb="00F8DDE1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center" vertical="top" wrapText="1"/>
    </xf>
    <xf numFmtId="1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center" vertical="top" wrapText="1"/>
    </xf>
    <xf numFmtId="0" fontId="6" fillId="3" borderId="1" applyAlignment="1" pivotButton="0" quotePrefix="0" xfId="0">
      <alignment horizontal="left" vertical="top" wrapText="1"/>
    </xf>
    <xf numFmtId="49" fontId="6" fillId="3" borderId="1" applyAlignment="1" pivotButton="0" quotePrefix="0" xfId="0">
      <alignment horizontal="center" vertical="top" wrapText="1"/>
    </xf>
    <xf numFmtId="166" fontId="6" fillId="3" borderId="1" applyAlignment="1" pivotButton="0" quotePrefix="0" xfId="0">
      <alignment horizontal="center" vertical="top" wrapText="1"/>
    </xf>
    <xf numFmtId="0" fontId="6" fillId="4" borderId="1" applyAlignment="1" pivotButton="0" quotePrefix="0" xfId="0">
      <alignment horizontal="center" vertical="top" wrapText="1"/>
    </xf>
    <xf numFmtId="1" fontId="6" fillId="4" borderId="1" applyAlignment="1" pivotButton="0" quotePrefix="0" xfId="0">
      <alignment horizontal="center" vertical="top" wrapText="1"/>
    </xf>
    <xf numFmtId="0" fontId="6" fillId="4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center" wrapText="1"/>
    </xf>
    <xf numFmtId="0" fontId="0" fillId="8" borderId="1" applyAlignment="1" pivotButton="0" quotePrefix="0" xfId="0">
      <alignment horizontal="left" vertical="center" wrapText="1"/>
    </xf>
    <xf numFmtId="0" fontId="0" fillId="9" borderId="1" applyAlignment="1" pivotButton="0" quotePrefix="0" xfId="0">
      <alignment horizontal="left" vertical="center" wrapText="1"/>
    </xf>
    <xf numFmtId="0" fontId="0" fillId="10" borderId="1" applyAlignment="1" pivotButton="0" quotePrefix="0" xfId="0">
      <alignment horizontal="left" vertical="center" wrapText="1"/>
    </xf>
    <xf numFmtId="0" fontId="0" fillId="11" borderId="1" applyAlignment="1" pivotButton="0" quotePrefix="0" xfId="0">
      <alignment horizontal="left" vertical="center" wrapText="1"/>
    </xf>
    <xf numFmtId="0" fontId="6" fillId="7" borderId="1" applyAlignment="1" pivotButton="0" quotePrefix="0" xfId="0">
      <alignment horizontal="left" vertical="center" wrapText="1"/>
    </xf>
    <xf numFmtId="166" fontId="6" fillId="3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6">
    <dxf>
      <font>
        <name val="Calibri"/>
        <color rgb="008F2432"/>
        <sz val="10"/>
      </font>
      <fill>
        <patternFill patternType="solid">
          <fgColor rgb="00F8DDE1"/>
        </patternFill>
      </fill>
    </dxf>
    <dxf>
      <font>
        <name val="Calibri"/>
        <color rgb="000E6258"/>
        <sz val="10"/>
      </font>
      <fill>
        <patternFill patternType="solid">
          <fgColor rgb="00DDF1EC"/>
        </patternFill>
      </fill>
    </dxf>
    <dxf>
      <fill>
        <patternFill patternType="solid">
          <fgColor rgb="00FFE2A8"/>
        </patternFill>
      </fill>
    </dxf>
    <dxf>
      <fill>
        <patternFill patternType="solid">
          <fgColor rgb="00DDF1EC"/>
        </patternFill>
      </fill>
    </dxf>
    <dxf>
      <font>
        <name val="Calibri"/>
        <color rgb="00666666"/>
        <sz val="10"/>
      </font>
      <fill>
        <patternFill patternType="solid">
          <fgColor rgb="00E8E8E8"/>
        </patternFill>
      </fill>
    </dxf>
    <dxf>
      <fill>
        <patternFill patternType="solid">
          <fgColor rgb="00FAD3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Tomas por resultado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'Resumen'!B15</f>
            </strRef>
          </tx>
          <spPr>
            <a:solidFill xmlns:a="http://schemas.openxmlformats.org/drawingml/2006/main">
              <a:srgbClr val="E05A47"/>
            </a:solidFill>
            <a:ln xmlns:a="http://schemas.openxmlformats.org/drawingml/2006/main">
              <a:solidFill>
                <a:srgbClr val="E05A47"/>
              </a:solidFill>
              <a:prstDash val="solid"/>
            </a:ln>
          </spPr>
          <cat>
            <numRef>
              <f>'Resumen'!$A$16:$A$18</f>
            </numRef>
          </cat>
          <val>
            <numRef>
              <f>'Resumen'!$B$16:$B$18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Tomas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omas" displayName="tblTomas" ref="A5:Y205" headerRowCount="1">
  <autoFilter ref="A5:Y205"/>
  <tableColumns count="25">
    <tableColumn id="1" name="Fecha"/>
    <tableColumn id="2" name="Jornada"/>
    <tableColumn id="3" name="Unidad"/>
    <tableColumn id="4" name="Claqueta"/>
    <tableColumn id="5" name="Escena"/>
    <tableColumn id="6" name="Plano"/>
    <tableColumn id="7" name="Cámara"/>
    <tableColumn id="8" name="Toma nº"/>
    <tableColumn id="9" name="Clip / archivo"/>
    <tableColumn id="10" name="Código de tiempo inicio"/>
    <tableColumn id="11" name="Duración (s)"/>
    <tableColumn id="12" name="Valoración"/>
    <tableColumn id="13" name="Resultado"/>
    <tableColumn id="14" name="Incidencia técnica"/>
    <tableColumn id="15" name="Detalle de incidencia"/>
    <tableColumn id="16" name="Continuidad"/>
    <tableColumn id="17" name="Nota de continuidad"/>
    <tableColumn id="18" name="Seleccionada"/>
    <tableColumn id="19" name="Comentario de selección"/>
    <tableColumn id="20" name="Observaciones"/>
    <tableColumn id="21" name="ID de toma"/>
    <tableColumn id="22" name="Nº seleccionadas del plano"/>
    <tableColumn id="23" name="Primera fila del plano"/>
    <tableColumn id="24" name="Plano sin selección"/>
    <tableColumn id="25" name="Revisió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26233F"/>
    <outlinePr summaryBelow="1" summaryRight="1"/>
    <pageSetUpPr/>
  </sheetPr>
  <dimension ref="A1:H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4" customWidth="1" min="3" max="3"/>
    <col width="22" customWidth="1" min="4" max="4"/>
    <col width="4" customWidth="1" min="5" max="5"/>
    <col width="22" customWidth="1" min="6" max="6"/>
    <col width="4" customWidth="1" min="7" max="7"/>
    <col width="22" customWidth="1" min="8" max="8"/>
  </cols>
  <sheetData>
    <row r="1" ht="30" customHeight="1">
      <c r="A1" s="1" t="inlineStr">
        <is>
          <t>CONTROL DE TOMAS DE RODAJE</t>
        </is>
      </c>
    </row>
    <row r="2"/>
    <row r="3">
      <c r="A3" s="2" t="inlineStr">
        <is>
          <t>Producción</t>
        </is>
      </c>
      <c r="B3" s="3" t="inlineStr">
        <is>
          <t>La ventana imposible — producción ficticia</t>
        </is>
      </c>
    </row>
    <row r="4">
      <c r="A4" s="2" t="inlineStr">
        <is>
          <t>Fecha desde</t>
        </is>
      </c>
      <c r="B4" s="4" t="n"/>
      <c r="D4" s="2" t="inlineStr">
        <is>
          <t>Estado del filtro</t>
        </is>
      </c>
    </row>
    <row r="5">
      <c r="A5" s="2" t="inlineStr">
        <is>
          <t>Fecha hasta</t>
        </is>
      </c>
      <c r="B5" s="4" t="n"/>
      <c r="D5" s="5">
        <f>IF(AND(B4&lt;&gt;"",B5&lt;&gt;"",B4&gt;B5),"Revisar: la fecha desde es posterior a la fecha hasta","Correcto")</f>
        <v/>
      </c>
    </row>
    <row r="6"/>
    <row r="7">
      <c r="B7" s="6" t="inlineStr">
        <is>
          <t>Tomas registradas</t>
        </is>
      </c>
      <c r="D7" s="6" t="inlineStr">
        <is>
          <t>Planos registrados</t>
        </is>
      </c>
      <c r="F7" s="6" t="inlineStr">
        <is>
          <t>Tomas seleccionadas</t>
        </is>
      </c>
      <c r="H7" s="6" t="inlineStr">
        <is>
          <t>Planos sin selección</t>
        </is>
      </c>
    </row>
    <row r="8">
      <c r="B8" s="7">
        <f>SUMPRODUCT(--(Tomas!$U$6:$U$205&lt;&gt;""),--(Tomas!$A$6:$A$205&gt;=IF($B$4="",DATE(1900,1,1),$B$4)),--(Tomas!$A$6:$A$205&lt;=IF($B$5="",DATE(9999,12,31),$B$5)))</f>
        <v/>
      </c>
      <c r="D8" s="7">
        <f>SUMPRODUCT(--(Tomas!$W$6:$W$205=1),--(Tomas!$A$6:$A$205&gt;=IF($B$4="",DATE(1900,1,1),$B$4)),--(Tomas!$A$6:$A$205&lt;=IF($B$5="",DATE(9999,12,31),$B$5)))</f>
        <v/>
      </c>
      <c r="F8" s="7">
        <f>SUMPRODUCT(--(Tomas!$R$6:$R$205="Sí"),--(Tomas!$U$6:$U$205&lt;&gt;""),--(Tomas!$A$6:$A$205&gt;=IF($B$4="",DATE(1900,1,1),$B$4)),--(Tomas!$A$6:$A$205&lt;=IF($B$5="",DATE(9999,12,31),$B$5)))</f>
        <v/>
      </c>
      <c r="H8" s="7">
        <f>SUMPRODUCT(--(Tomas!$X$6:$X$205=1),--(Tomas!$A$6:$A$205&gt;=IF($B$4="",DATE(1900,1,1),$B$4)),--(Tomas!$A$6:$A$205&lt;=IF($B$5="",DATE(9999,12,31),$B$5)))</f>
        <v/>
      </c>
    </row>
    <row r="9"/>
    <row r="10">
      <c r="B10" s="6" t="inlineStr">
        <is>
          <t>Tomas con incidencia</t>
        </is>
      </c>
      <c r="D10" s="6" t="inlineStr">
        <is>
          <t>Continuidad por revisar</t>
        </is>
      </c>
      <c r="F10" s="6" t="inlineStr">
        <is>
          <t>Registros con alerta</t>
        </is>
      </c>
      <c r="H10" s="6" t="inlineStr">
        <is>
          <t>Porcentaje de tomas buenas</t>
        </is>
      </c>
    </row>
    <row r="11">
      <c r="B11" s="7">
        <f>SUMPRODUCT(--(Tomas!$U$6:$U$205&lt;&gt;""),--(Tomas!$N$6:$N$205&lt;&gt;"Ninguna"),--(Tomas!$N$6:$N$205&lt;&gt;""),--(Tomas!$A$6:$A$205&gt;=IF($B$4="",DATE(1900,1,1),$B$4)),--(Tomas!$A$6:$A$205&lt;=IF($B$5="",DATE(9999,12,31),$B$5)))</f>
        <v/>
      </c>
      <c r="D11" s="7">
        <f>SUMPRODUCT(--(Tomas!$P$6:$P$205="Revisar"),--(Tomas!$U$6:$U$205&lt;&gt;""),--(Tomas!$A$6:$A$205&gt;=IF($B$4="",DATE(1900,1,1),$B$4)),--(Tomas!$A$6:$A$205&lt;=IF($B$5="",DATE(9999,12,31),$B$5)))</f>
        <v/>
      </c>
      <c r="F11" s="7">
        <f>SUMPRODUCT(--(Tomas!$Y$6:$Y$205&lt;&gt;""),--(Tomas!$Y$6:$Y$205&lt;&gt;"Correcto"),--(Tomas!$A$6:$A$205&gt;=IF($B$4="",DATE(1900,1,1),$B$4)),--(Tomas!$A$6:$A$205&lt;=IF($B$5="",DATE(9999,12,31),$B$5)))</f>
        <v/>
      </c>
      <c r="H11" s="8">
        <f>IFERROR(SUMPRODUCT(--(Tomas!$M$6:$M$205="Buena"),--(Tomas!$U$6:$U$205&lt;&gt;""),--(Tomas!$A$6:$A$205&gt;=IF($B$4="",DATE(1900,1,1),$B$4)),--(Tomas!$A$6:$A$205&lt;=IF($B$5="",DATE(9999,12,31),$B$5)))/B8,0)</f>
        <v/>
      </c>
    </row>
    <row r="12"/>
    <row r="13"/>
    <row r="14"/>
    <row r="15">
      <c r="A15" s="9" t="inlineStr">
        <is>
          <t>Resultado</t>
        </is>
      </c>
      <c r="B15" s="9" t="inlineStr">
        <is>
          <t>Nº de tomas</t>
        </is>
      </c>
    </row>
    <row r="16">
      <c r="A16" s="10" t="inlineStr">
        <is>
          <t>Buena</t>
        </is>
      </c>
      <c r="B16" s="10">
        <f>SUMPRODUCT(--(Tomas!$M$6:$M$205=A16),--(Tomas!$U$6:$U$205&lt;&gt;""),--(Tomas!$A$6:$A$205&gt;=IF($B$4="",DATE(1900,1,1),$B$4)),--(Tomas!$A$6:$A$205&lt;=IF($B$5="",DATE(9999,12,31),$B$5)))</f>
        <v/>
      </c>
    </row>
    <row r="17">
      <c r="A17" s="11" t="inlineStr">
        <is>
          <t>Regular</t>
        </is>
      </c>
      <c r="B17" s="11">
        <f>SUMPRODUCT(--(Tomas!$M$6:$M$205=A17),--(Tomas!$U$6:$U$205&lt;&gt;""),--(Tomas!$A$6:$A$205&gt;=IF($B$4="",DATE(1900,1,1),$B$4)),--(Tomas!$A$6:$A$205&lt;=IF($B$5="",DATE(9999,12,31),$B$5)))</f>
        <v/>
      </c>
    </row>
    <row r="18">
      <c r="A18" s="10" t="inlineStr">
        <is>
          <t>Descartada</t>
        </is>
      </c>
      <c r="B18" s="10">
        <f>SUMPRODUCT(--(Tomas!$M$6:$M$205=A18),--(Tomas!$U$6:$U$205&lt;&gt;""),--(Tomas!$A$6:$A$205&gt;=IF($B$4="",DATE(1900,1,1),$B$4)),--(Tomas!$A$6:$A$205&lt;=IF($B$5="",DATE(9999,12,31),$B$5)))</f>
        <v/>
      </c>
    </row>
  </sheetData>
  <mergeCells count="1">
    <mergeCell ref="A1:H1"/>
  </mergeCells>
  <conditionalFormatting sqref="D5">
    <cfRule type="expression" priority="1" dxfId="0">
      <formula>LEFT(D5,7)="Revisar"</formula>
    </cfRule>
    <cfRule type="expression" priority="2" dxfId="1">
      <formula>D5="Correcto"</formula>
    </cfRule>
  </conditionalFormatting>
  <conditionalFormatting sqref="H8">
    <cfRule type="cellIs" priority="3" operator="greaterThan" dxfId="0">
      <formula>0</formula>
    </cfRule>
  </conditionalFormatting>
  <conditionalFormatting sqref="F11">
    <cfRule type="cellIs" priority="4" operator="greaterThan" dxfId="0">
      <formula>0</formula>
    </cfRule>
  </conditionalFormatting>
  <conditionalFormatting sqref="D11">
    <cfRule type="cellIs" priority="5" operator="greaterThan" dxfId="2">
      <formula>0</formula>
    </cfRule>
  </conditionalFormatting>
  <conditionalFormatting sqref="H11">
    <cfRule type="cellIs" priority="6" operator="greaterThanOrEqual" dxfId="1">
      <formula>0.7</formula>
    </cfRule>
    <cfRule type="expression" priority="7" dxfId="0">
      <formula>AND(H11&lt;0.4,B8&gt;0)</formula>
    </cfRule>
  </conditionalFormatting>
  <dataValidations count="2">
    <dataValidation sqref="B3" showDropDown="0" showInputMessage="1" showErrorMessage="1" allowBlank="0" errorTitle="Texto demasiado largo" error="Utiliza un máximo de 80 caracteres." promptTitle="Producción" prompt="Introduce un nombre ficticio de hasta 80 caracteres." type="textLength" errorStyle="stop" operator="lessThanOrEqual">
      <formula1>80</formula1>
    </dataValidation>
    <dataValidation sqref="B4:B5" showDropDown="0" showInputMessage="0" showErrorMessage="1" allowBlank="0" errorTitle="Fecha no válida" error="La fecha debe estar entre 01/01/2020 y 31/12/2100." type="date" operator="between">
      <formula1>DATE(2020,1,1)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05A47"/>
    <outlinePr summaryBelow="1" summaryRight="1"/>
    <pageSetUpPr/>
  </sheetPr>
  <dimension ref="A1:Y2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2" customWidth="1" min="4" max="4"/>
    <col width="10" customWidth="1" min="5" max="5"/>
    <col width="10" customWidth="1" min="6" max="6"/>
    <col width="10" customWidth="1" min="7" max="7"/>
    <col width="9" customWidth="1" min="8" max="8"/>
    <col width="19" customWidth="1" min="9" max="9"/>
    <col width="20" customWidth="1" min="10" max="10"/>
    <col width="12" customWidth="1" min="11" max="11"/>
    <col width="11" customWidth="1" min="12" max="12"/>
    <col width="18" customWidth="1" min="13" max="13"/>
    <col width="18" customWidth="1" min="14" max="14"/>
    <col width="32" customWidth="1" min="15" max="15"/>
    <col width="14" customWidth="1" min="16" max="16"/>
    <col width="32" customWidth="1" min="17" max="17"/>
    <col width="13" customWidth="1" min="18" max="18"/>
    <col width="32" customWidth="1" min="19" max="19"/>
    <col width="32" customWidth="1" min="20" max="20"/>
    <col width="28" customWidth="1" min="21" max="21"/>
    <col width="20" customWidth="1" min="22" max="22"/>
    <col width="18" customWidth="1" min="23" max="23"/>
    <col width="18" customWidth="1" min="24" max="24"/>
    <col width="34" customWidth="1" min="25" max="25"/>
  </cols>
  <sheetData>
    <row r="1" ht="30" customHeight="1">
      <c r="A1" s="1" t="inlineStr">
        <is>
          <t>REGISTRO DE TOMAS</t>
        </is>
      </c>
    </row>
    <row r="2" ht="28" customHeight="1">
      <c r="A2" s="12" t="inlineStr">
        <is>
          <t>Una fila por toma y cámara. La combinación de fecha, claqueta, cámara y número de toma debe ser única.</t>
        </is>
      </c>
    </row>
    <row r="3"/>
    <row r="4"/>
    <row r="5" ht="38" customHeight="1">
      <c r="A5" s="9" t="inlineStr">
        <is>
          <t>Fecha</t>
        </is>
      </c>
      <c r="B5" s="9" t="inlineStr">
        <is>
          <t>Jornada</t>
        </is>
      </c>
      <c r="C5" s="9" t="inlineStr">
        <is>
          <t>Unidad</t>
        </is>
      </c>
      <c r="D5" s="9" t="inlineStr">
        <is>
          <t>Claqueta</t>
        </is>
      </c>
      <c r="E5" s="9" t="inlineStr">
        <is>
          <t>Escena</t>
        </is>
      </c>
      <c r="F5" s="9" t="inlineStr">
        <is>
          <t>Plano</t>
        </is>
      </c>
      <c r="G5" s="9" t="inlineStr">
        <is>
          <t>Cámara</t>
        </is>
      </c>
      <c r="H5" s="9" t="inlineStr">
        <is>
          <t>Toma nº</t>
        </is>
      </c>
      <c r="I5" s="9" t="inlineStr">
        <is>
          <t>Clip / archivo</t>
        </is>
      </c>
      <c r="J5" s="9" t="inlineStr">
        <is>
          <t>Código de tiempo inicio</t>
        </is>
      </c>
      <c r="K5" s="9" t="inlineStr">
        <is>
          <t>Duración (s)</t>
        </is>
      </c>
      <c r="L5" s="9" t="inlineStr">
        <is>
          <t>Valoración</t>
        </is>
      </c>
      <c r="M5" s="9" t="inlineStr">
        <is>
          <t>Resultado</t>
        </is>
      </c>
      <c r="N5" s="9" t="inlineStr">
        <is>
          <t>Incidencia técnica</t>
        </is>
      </c>
      <c r="O5" s="9" t="inlineStr">
        <is>
          <t>Detalle de incidencia</t>
        </is>
      </c>
      <c r="P5" s="9" t="inlineStr">
        <is>
          <t>Continuidad</t>
        </is>
      </c>
      <c r="Q5" s="9" t="inlineStr">
        <is>
          <t>Nota de continuidad</t>
        </is>
      </c>
      <c r="R5" s="9" t="inlineStr">
        <is>
          <t>Seleccionada</t>
        </is>
      </c>
      <c r="S5" s="9" t="inlineStr">
        <is>
          <t>Comentario de selección</t>
        </is>
      </c>
      <c r="T5" s="9" t="inlineStr">
        <is>
          <t>Observaciones</t>
        </is>
      </c>
      <c r="U5" s="9" t="inlineStr">
        <is>
          <t>ID de toma</t>
        </is>
      </c>
      <c r="V5" s="9" t="inlineStr">
        <is>
          <t>Nº seleccionadas del plano</t>
        </is>
      </c>
      <c r="W5" s="9" t="inlineStr">
        <is>
          <t>Primera fila del plano</t>
        </is>
      </c>
      <c r="X5" s="9" t="inlineStr">
        <is>
          <t>Plano sin selección</t>
        </is>
      </c>
      <c r="Y5" s="9" t="inlineStr">
        <is>
          <t>Revisión</t>
        </is>
      </c>
    </row>
    <row r="6" ht="30" customHeight="1">
      <c r="A6" s="13" t="n">
        <v>46268</v>
      </c>
      <c r="B6" s="14" t="n">
        <v>1</v>
      </c>
      <c r="C6" s="15" t="inlineStr">
        <is>
          <t>Principal</t>
        </is>
      </c>
      <c r="D6" s="16" t="inlineStr">
        <is>
          <t>C001</t>
        </is>
      </c>
      <c r="E6" s="16" t="inlineStr">
        <is>
          <t>1</t>
        </is>
      </c>
      <c r="F6" s="16" t="inlineStr">
        <is>
          <t>A</t>
        </is>
      </c>
      <c r="G6" s="15" t="inlineStr">
        <is>
          <t>A</t>
        </is>
      </c>
      <c r="H6" s="14" t="n">
        <v>1</v>
      </c>
      <c r="I6" s="16" t="inlineStr">
        <is>
          <t>A001_C001_T01.mov</t>
        </is>
      </c>
      <c r="J6" s="17" t="inlineStr">
        <is>
          <t>10:00:12:00</t>
        </is>
      </c>
      <c r="K6" s="35" t="n">
        <v>18.4</v>
      </c>
      <c r="L6" s="14" t="n">
        <v>3</v>
      </c>
      <c r="M6" s="15" t="inlineStr">
        <is>
          <t>Regular</t>
        </is>
      </c>
      <c r="N6" s="15" t="inlineStr">
        <is>
          <t>Enfoque</t>
        </is>
      </c>
      <c r="O6" s="16" t="inlineStr">
        <is>
          <t>Ligera pérdida de foco al final</t>
        </is>
      </c>
      <c r="P6" s="15" t="inlineStr">
        <is>
          <t>Correcta</t>
        </is>
      </c>
      <c r="Q6" s="16" t="inlineStr"/>
      <c r="R6" s="15" t="inlineStr">
        <is>
          <t>No</t>
        </is>
      </c>
      <c r="S6" s="16" t="inlineStr"/>
      <c r="T6" s="16" t="inlineStr">
        <is>
          <t>Primera pasada</t>
        </is>
      </c>
      <c r="U6" s="19">
        <f>IF(COUNTA(A6:T6)=0,"",IF(OR(A6="",D6="",G6="",H6=""),"",TEXT(A6,"yyyymmdd")&amp;"-"&amp;D6&amp;"-"&amp;G6&amp;"-T"&amp;TEXT(H6,"00"))</f>
        <v/>
      </c>
      <c r="V6" s="20">
        <f>IF(OR(A6="",D6="",G6=""),"",COUNTIFS($A$6:$A$205,A6,$D$6:$D$205,D6,$G$6:$G$205,G6,$R$6:$R$205,"Sí"))</f>
        <v/>
      </c>
      <c r="W6" s="20">
        <f>IF(OR(A6="",D6="",G6=""),"",IF(COUNTIFS($A$6:A6,A6,$D$6:D6,D6,$G$6:G6,G6)=1,1,0))</f>
        <v/>
      </c>
      <c r="X6" s="20">
        <f>IF(W6="","",IF(AND(W6=1,V6=0),1,0))</f>
        <v/>
      </c>
      <c r="Y6" s="21">
        <f>IF(COUNTA(A6:T6)=0,"",IF(OR(A6="",D6="",G6="",H6="",M6="",N6="",P6="",R6=""),"Faltan datos obligatorios",IF(AND(U6&lt;&gt;"",COUNTIF($U$6:$U$205,U6)&gt;1),"ID de toma duplicado",IF(V6&gt;1,"Más de una toma seleccionada",IF(AND(R6="Sí",M6="Descartada"),"Selección incompatible con resultado",IF(AND(N6&lt;&gt;"Ninguna",O6=""),"Falta detalle de incidencia",IF(AND(P6="Revisar",Q6=""),"Falta nota de continuidad","Correcto")))))))</f>
        <v/>
      </c>
    </row>
    <row r="7" ht="30" customHeight="1">
      <c r="A7" s="13" t="n">
        <v>46268</v>
      </c>
      <c r="B7" s="14" t="n">
        <v>1</v>
      </c>
      <c r="C7" s="15" t="inlineStr">
        <is>
          <t>Principal</t>
        </is>
      </c>
      <c r="D7" s="16" t="inlineStr">
        <is>
          <t>C001</t>
        </is>
      </c>
      <c r="E7" s="16" t="inlineStr">
        <is>
          <t>1</t>
        </is>
      </c>
      <c r="F7" s="16" t="inlineStr">
        <is>
          <t>A</t>
        </is>
      </c>
      <c r="G7" s="15" t="inlineStr">
        <is>
          <t>A</t>
        </is>
      </c>
      <c r="H7" s="14" t="n">
        <v>2</v>
      </c>
      <c r="I7" s="16" t="inlineStr">
        <is>
          <t>A001_C001_T02.mov</t>
        </is>
      </c>
      <c r="J7" s="17" t="inlineStr">
        <is>
          <t>10:02:45:12</t>
        </is>
      </c>
      <c r="K7" s="35" t="n">
        <v>19.1</v>
      </c>
      <c r="L7" s="14" t="n">
        <v>5</v>
      </c>
      <c r="M7" s="15" t="inlineStr">
        <is>
          <t>Buena</t>
        </is>
      </c>
      <c r="N7" s="15" t="inlineStr">
        <is>
          <t>Ninguna</t>
        </is>
      </c>
      <c r="O7" s="16" t="inlineStr"/>
      <c r="P7" s="15" t="inlineStr">
        <is>
          <t>Correcta</t>
        </is>
      </c>
      <c r="Q7" s="16" t="inlineStr"/>
      <c r="R7" s="15" t="inlineStr">
        <is>
          <t>Sí</t>
        </is>
      </c>
      <c r="S7" s="16" t="inlineStr">
        <is>
          <t>Mejor interpretación y foco estable</t>
        </is>
      </c>
      <c r="T7" s="16" t="inlineStr">
        <is>
          <t>Toma preferida</t>
        </is>
      </c>
      <c r="U7" s="19">
        <f>IF(COUNTA(A7:T7)=0,"",IF(OR(A7="",D7="",G7="",H7=""),"",TEXT(A7,"yyyymmdd")&amp;"-"&amp;D7&amp;"-"&amp;G7&amp;"-T"&amp;TEXT(H7,"00"))</f>
        <v/>
      </c>
      <c r="V7" s="20">
        <f>IF(OR(A7="",D7="",G7=""),"",COUNTIFS($A$6:$A$205,A7,$D$6:$D$205,D7,$G$6:$G$205,G7,$R$6:$R$205,"Sí"))</f>
        <v/>
      </c>
      <c r="W7" s="20">
        <f>IF(OR(A7="",D7="",G7=""),"",IF(COUNTIFS($A$6:A7,A7,$D$6:D7,D7,$G$6:G7,G7)=1,1,0))</f>
        <v/>
      </c>
      <c r="X7" s="20">
        <f>IF(W7="","",IF(AND(W7=1,V7=0),1,0))</f>
        <v/>
      </c>
      <c r="Y7" s="21">
        <f>IF(COUNTA(A7:T7)=0,"",IF(OR(A7="",D7="",G7="",H7="",M7="",N7="",P7="",R7=""),"Faltan datos obligatorios",IF(AND(U7&lt;&gt;"",COUNTIF($U$6:$U$205,U7)&gt;1),"ID de toma duplicado",IF(V7&gt;1,"Más de una toma seleccionada",IF(AND(R7="Sí",M7="Descartada"),"Selección incompatible con resultado",IF(AND(N7&lt;&gt;"Ninguna",O7=""),"Falta detalle de incidencia",IF(AND(P7="Revisar",Q7=""),"Falta nota de continuidad","Correcto")))))))</f>
        <v/>
      </c>
    </row>
    <row r="8" ht="30" customHeight="1">
      <c r="A8" s="13" t="n">
        <v>46268</v>
      </c>
      <c r="B8" s="14" t="n">
        <v>1</v>
      </c>
      <c r="C8" s="15" t="inlineStr">
        <is>
          <t>Principal</t>
        </is>
      </c>
      <c r="D8" s="16" t="inlineStr">
        <is>
          <t>C001</t>
        </is>
      </c>
      <c r="E8" s="16" t="inlineStr">
        <is>
          <t>1</t>
        </is>
      </c>
      <c r="F8" s="16" t="inlineStr">
        <is>
          <t>A</t>
        </is>
      </c>
      <c r="G8" s="15" t="inlineStr">
        <is>
          <t>B</t>
        </is>
      </c>
      <c r="H8" s="14" t="n">
        <v>1</v>
      </c>
      <c r="I8" s="16" t="inlineStr">
        <is>
          <t>B001_C001_T01.mov</t>
        </is>
      </c>
      <c r="J8" s="17" t="inlineStr">
        <is>
          <t>10:00:12:02</t>
        </is>
      </c>
      <c r="K8" s="35" t="n">
        <v>18.5</v>
      </c>
      <c r="L8" s="14" t="n">
        <v>4</v>
      </c>
      <c r="M8" s="15" t="inlineStr">
        <is>
          <t>Buena</t>
        </is>
      </c>
      <c r="N8" s="15" t="inlineStr">
        <is>
          <t>Ninguna</t>
        </is>
      </c>
      <c r="O8" s="16" t="inlineStr"/>
      <c r="P8" s="15" t="inlineStr">
        <is>
          <t>Correcta</t>
        </is>
      </c>
      <c r="Q8" s="16" t="inlineStr"/>
      <c r="R8" s="15" t="inlineStr">
        <is>
          <t>Sí</t>
        </is>
      </c>
      <c r="S8" s="16" t="inlineStr">
        <is>
          <t>Encuadre limpio</t>
        </is>
      </c>
      <c r="T8" s="16" t="inlineStr">
        <is>
          <t>Cámara B</t>
        </is>
      </c>
      <c r="U8" s="19">
        <f>IF(COUNTA(A8:T8)=0,"",IF(OR(A8="",D8="",G8="",H8=""),"",TEXT(A8,"yyyymmdd")&amp;"-"&amp;D8&amp;"-"&amp;G8&amp;"-T"&amp;TEXT(H8,"00"))</f>
        <v/>
      </c>
      <c r="V8" s="20">
        <f>IF(OR(A8="",D8="",G8=""),"",COUNTIFS($A$6:$A$205,A8,$D$6:$D$205,D8,$G$6:$G$205,G8,$R$6:$R$205,"Sí"))</f>
        <v/>
      </c>
      <c r="W8" s="20">
        <f>IF(OR(A8="",D8="",G8=""),"",IF(COUNTIFS($A$6:A8,A8,$D$6:D8,D8,$G$6:G8,G8)=1,1,0))</f>
        <v/>
      </c>
      <c r="X8" s="20">
        <f>IF(W8="","",IF(AND(W8=1,V8=0),1,0))</f>
        <v/>
      </c>
      <c r="Y8" s="21">
        <f>IF(COUNTA(A8:T8)=0,"",IF(OR(A8="",D8="",G8="",H8="",M8="",N8="",P8="",R8=""),"Faltan datos obligatorios",IF(AND(U8&lt;&gt;"",COUNTIF($U$6:$U$205,U8)&gt;1),"ID de toma duplicado",IF(V8&gt;1,"Más de una toma seleccionada",IF(AND(R8="Sí",M8="Descartada"),"Selección incompatible con resultado",IF(AND(N8&lt;&gt;"Ninguna",O8=""),"Falta detalle de incidencia",IF(AND(P8="Revisar",Q8=""),"Falta nota de continuidad","Correcto")))))))</f>
        <v/>
      </c>
    </row>
    <row r="9" ht="30" customHeight="1">
      <c r="A9" s="13" t="n">
        <v>46268</v>
      </c>
      <c r="B9" s="14" t="n">
        <v>1</v>
      </c>
      <c r="C9" s="15" t="inlineStr">
        <is>
          <t>Principal</t>
        </is>
      </c>
      <c r="D9" s="16" t="inlineStr">
        <is>
          <t>C002</t>
        </is>
      </c>
      <c r="E9" s="16" t="inlineStr">
        <is>
          <t>1</t>
        </is>
      </c>
      <c r="F9" s="16" t="inlineStr">
        <is>
          <t>B</t>
        </is>
      </c>
      <c r="G9" s="15" t="inlineStr">
        <is>
          <t>A</t>
        </is>
      </c>
      <c r="H9" s="14" t="n">
        <v>1</v>
      </c>
      <c r="I9" s="16" t="inlineStr">
        <is>
          <t>A002_C002_T01.mov</t>
        </is>
      </c>
      <c r="J9" s="17" t="inlineStr">
        <is>
          <t>10:15:03:08</t>
        </is>
      </c>
      <c r="K9" s="35" t="n">
        <v>12.7</v>
      </c>
      <c r="L9" s="14" t="n">
        <v>2</v>
      </c>
      <c r="M9" s="15" t="inlineStr">
        <is>
          <t>Descartada</t>
        </is>
      </c>
      <c r="N9" s="15" t="inlineStr">
        <is>
          <t>Sonido</t>
        </is>
      </c>
      <c r="O9" s="16" t="inlineStr">
        <is>
          <t>Golpe de pértiga audible</t>
        </is>
      </c>
      <c r="P9" s="15" t="inlineStr">
        <is>
          <t>Correcta</t>
        </is>
      </c>
      <c r="Q9" s="16" t="inlineStr"/>
      <c r="R9" s="15" t="inlineStr">
        <is>
          <t>No</t>
        </is>
      </c>
      <c r="S9" s="16" t="inlineStr"/>
      <c r="T9" s="16" t="inlineStr">
        <is>
          <t>Repetir</t>
        </is>
      </c>
      <c r="U9" s="19">
        <f>IF(COUNTA(A9:T9)=0,"",IF(OR(A9="",D9="",G9="",H9=""),"",TEXT(A9,"yyyymmdd")&amp;"-"&amp;D9&amp;"-"&amp;G9&amp;"-T"&amp;TEXT(H9,"00"))</f>
        <v/>
      </c>
      <c r="V9" s="20">
        <f>IF(OR(A9="",D9="",G9=""),"",COUNTIFS($A$6:$A$205,A9,$D$6:$D$205,D9,$G$6:$G$205,G9,$R$6:$R$205,"Sí"))</f>
        <v/>
      </c>
      <c r="W9" s="20">
        <f>IF(OR(A9="",D9="",G9=""),"",IF(COUNTIFS($A$6:A9,A9,$D$6:D9,D9,$G$6:G9,G9)=1,1,0))</f>
        <v/>
      </c>
      <c r="X9" s="20">
        <f>IF(W9="","",IF(AND(W9=1,V9=0),1,0))</f>
        <v/>
      </c>
      <c r="Y9" s="21">
        <f>IF(COUNTA(A9:T9)=0,"",IF(OR(A9="",D9="",G9="",H9="",M9="",N9="",P9="",R9=""),"Faltan datos obligatorios",IF(AND(U9&lt;&gt;"",COUNTIF($U$6:$U$205,U9)&gt;1),"ID de toma duplicado",IF(V9&gt;1,"Más de una toma seleccionada",IF(AND(R9="Sí",M9="Descartada"),"Selección incompatible con resultado",IF(AND(N9&lt;&gt;"Ninguna",O9=""),"Falta detalle de incidencia",IF(AND(P9="Revisar",Q9=""),"Falta nota de continuidad","Correcto")))))))</f>
        <v/>
      </c>
    </row>
    <row r="10" ht="30" customHeight="1">
      <c r="A10" s="13" t="n">
        <v>46268</v>
      </c>
      <c r="B10" s="14" t="n">
        <v>1</v>
      </c>
      <c r="C10" s="15" t="inlineStr">
        <is>
          <t>Principal</t>
        </is>
      </c>
      <c r="D10" s="16" t="inlineStr">
        <is>
          <t>C002</t>
        </is>
      </c>
      <c r="E10" s="16" t="inlineStr">
        <is>
          <t>1</t>
        </is>
      </c>
      <c r="F10" s="16" t="inlineStr">
        <is>
          <t>B</t>
        </is>
      </c>
      <c r="G10" s="15" t="inlineStr">
        <is>
          <t>A</t>
        </is>
      </c>
      <c r="H10" s="14" t="n">
        <v>2</v>
      </c>
      <c r="I10" s="16" t="inlineStr">
        <is>
          <t>A002_C002_T02.mov</t>
        </is>
      </c>
      <c r="J10" s="17" t="inlineStr">
        <is>
          <t>10:17:18:04</t>
        </is>
      </c>
      <c r="K10" s="35" t="n">
        <v>13</v>
      </c>
      <c r="L10" s="14" t="n">
        <v>4</v>
      </c>
      <c r="M10" s="15" t="inlineStr">
        <is>
          <t>Buena</t>
        </is>
      </c>
      <c r="N10" s="15" t="inlineStr">
        <is>
          <t>Ninguna</t>
        </is>
      </c>
      <c r="O10" s="16" t="inlineStr"/>
      <c r="P10" s="15" t="inlineStr">
        <is>
          <t>Revisar</t>
        </is>
      </c>
      <c r="Q10" s="16" t="inlineStr">
        <is>
          <t>La taza cambia de mano respecto al plano anterior</t>
        </is>
      </c>
      <c r="R10" s="15" t="inlineStr">
        <is>
          <t>Sí</t>
        </is>
      </c>
      <c r="S10" s="16" t="inlineStr">
        <is>
          <t>Mejor ritmo</t>
        </is>
      </c>
      <c r="T10" s="16" t="inlineStr">
        <is>
          <t>Revisar raccord antes de montaje</t>
        </is>
      </c>
      <c r="U10" s="19">
        <f>IF(COUNTA(A10:T10)=0,"",IF(OR(A10="",D10="",G10="",H10=""),"",TEXT(A10,"yyyymmdd")&amp;"-"&amp;D10&amp;"-"&amp;G10&amp;"-T"&amp;TEXT(H10,"00"))</f>
        <v/>
      </c>
      <c r="V10" s="20">
        <f>IF(OR(A10="",D10="",G10=""),"",COUNTIFS($A$6:$A$205,A10,$D$6:$D$205,D10,$G$6:$G$205,G10,$R$6:$R$205,"Sí"))</f>
        <v/>
      </c>
      <c r="W10" s="20">
        <f>IF(OR(A10="",D10="",G10=""),"",IF(COUNTIFS($A$6:A10,A10,$D$6:D10,D10,$G$6:G10,G10)=1,1,0))</f>
        <v/>
      </c>
      <c r="X10" s="20">
        <f>IF(W10="","",IF(AND(W10=1,V10=0),1,0))</f>
        <v/>
      </c>
      <c r="Y10" s="21">
        <f>IF(COUNTA(A10:T10)=0,"",IF(OR(A10="",D10="",G10="",H10="",M10="",N10="",P10="",R10=""),"Faltan datos obligatorios",IF(AND(U10&lt;&gt;"",COUNTIF($U$6:$U$205,U10)&gt;1),"ID de toma duplicado",IF(V10&gt;1,"Más de una toma seleccionada",IF(AND(R10="Sí",M10="Descartada"),"Selección incompatible con resultado",IF(AND(N10&lt;&gt;"Ninguna",O10=""),"Falta detalle de incidencia",IF(AND(P10="Revisar",Q10=""),"Falta nota de continuidad","Correcto")))))))</f>
        <v/>
      </c>
    </row>
    <row r="11" ht="30" customHeight="1">
      <c r="A11" s="13" t="n">
        <v>46268</v>
      </c>
      <c r="B11" s="14" t="n">
        <v>1</v>
      </c>
      <c r="C11" s="15" t="inlineStr">
        <is>
          <t>Principal</t>
        </is>
      </c>
      <c r="D11" s="16" t="inlineStr">
        <is>
          <t>C003</t>
        </is>
      </c>
      <c r="E11" s="16" t="inlineStr">
        <is>
          <t>2</t>
        </is>
      </c>
      <c r="F11" s="16" t="inlineStr">
        <is>
          <t>A</t>
        </is>
      </c>
      <c r="G11" s="15" t="inlineStr">
        <is>
          <t>A</t>
        </is>
      </c>
      <c r="H11" s="14" t="n">
        <v>1</v>
      </c>
      <c r="I11" s="16" t="inlineStr">
        <is>
          <t>A003_C003_T01.mov</t>
        </is>
      </c>
      <c r="J11" s="17" t="inlineStr">
        <is>
          <t>11:05:40:10</t>
        </is>
      </c>
      <c r="K11" s="35" t="n">
        <v>24.6</v>
      </c>
      <c r="L11" s="14" t="n">
        <v>3</v>
      </c>
      <c r="M11" s="15" t="inlineStr">
        <is>
          <t>Regular</t>
        </is>
      </c>
      <c r="N11" s="15" t="inlineStr">
        <is>
          <t>Movimiento de cámara</t>
        </is>
      </c>
      <c r="O11" s="16" t="inlineStr">
        <is>
          <t>Pequeña vibración al iniciar el travelling</t>
        </is>
      </c>
      <c r="P11" s="15" t="inlineStr">
        <is>
          <t>Correcta</t>
        </is>
      </c>
      <c r="Q11" s="16" t="inlineStr"/>
      <c r="R11" s="15" t="inlineStr">
        <is>
          <t>No</t>
        </is>
      </c>
      <c r="S11" s="16" t="inlineStr"/>
      <c r="T11" s="16" t="inlineStr"/>
      <c r="U11" s="19">
        <f>IF(COUNTA(A11:T11)=0,"",IF(OR(A11="",D11="",G11="",H11=""),"",TEXT(A11,"yyyymmdd")&amp;"-"&amp;D11&amp;"-"&amp;G11&amp;"-T"&amp;TEXT(H11,"00"))</f>
        <v/>
      </c>
      <c r="V11" s="20">
        <f>IF(OR(A11="",D11="",G11=""),"",COUNTIFS($A$6:$A$205,A11,$D$6:$D$205,D11,$G$6:$G$205,G11,$R$6:$R$205,"Sí"))</f>
        <v/>
      </c>
      <c r="W11" s="20">
        <f>IF(OR(A11="",D11="",G11=""),"",IF(COUNTIFS($A$6:A11,A11,$D$6:D11,D11,$G$6:G11,G11)=1,1,0))</f>
        <v/>
      </c>
      <c r="X11" s="20">
        <f>IF(W11="","",IF(AND(W11=1,V11=0),1,0))</f>
        <v/>
      </c>
      <c r="Y11" s="21">
        <f>IF(COUNTA(A11:T11)=0,"",IF(OR(A11="",D11="",G11="",H11="",M11="",N11="",P11="",R11=""),"Faltan datos obligatorios",IF(AND(U11&lt;&gt;"",COUNTIF($U$6:$U$205,U11)&gt;1),"ID de toma duplicado",IF(V11&gt;1,"Más de una toma seleccionada",IF(AND(R11="Sí",M11="Descartada"),"Selección incompatible con resultado",IF(AND(N11&lt;&gt;"Ninguna",O11=""),"Falta detalle de incidencia",IF(AND(P11="Revisar",Q11=""),"Falta nota de continuidad","Correcto")))))))</f>
        <v/>
      </c>
    </row>
    <row r="12" ht="30" customHeight="1">
      <c r="A12" s="13" t="n">
        <v>46268</v>
      </c>
      <c r="B12" s="14" t="n">
        <v>1</v>
      </c>
      <c r="C12" s="15" t="inlineStr">
        <is>
          <t>Principal</t>
        </is>
      </c>
      <c r="D12" s="16" t="inlineStr">
        <is>
          <t>C003</t>
        </is>
      </c>
      <c r="E12" s="16" t="inlineStr">
        <is>
          <t>2</t>
        </is>
      </c>
      <c r="F12" s="16" t="inlineStr">
        <is>
          <t>A</t>
        </is>
      </c>
      <c r="G12" s="15" t="inlineStr">
        <is>
          <t>A</t>
        </is>
      </c>
      <c r="H12" s="14" t="n">
        <v>2</v>
      </c>
      <c r="I12" s="16" t="inlineStr">
        <is>
          <t>A003_C003_T02.mov</t>
        </is>
      </c>
      <c r="J12" s="17" t="inlineStr">
        <is>
          <t>11:08:22:18</t>
        </is>
      </c>
      <c r="K12" s="35" t="n">
        <v>24.2</v>
      </c>
      <c r="L12" s="14" t="n">
        <v>5</v>
      </c>
      <c r="M12" s="15" t="inlineStr">
        <is>
          <t>Buena</t>
        </is>
      </c>
      <c r="N12" s="15" t="inlineStr">
        <is>
          <t>Ninguna</t>
        </is>
      </c>
      <c r="O12" s="16" t="inlineStr"/>
      <c r="P12" s="15" t="inlineStr">
        <is>
          <t>Correcta</t>
        </is>
      </c>
      <c r="Q12" s="16" t="inlineStr"/>
      <c r="R12" s="15" t="inlineStr">
        <is>
          <t>Sí</t>
        </is>
      </c>
      <c r="S12" s="16" t="inlineStr">
        <is>
          <t>Movimiento más fluido</t>
        </is>
      </c>
      <c r="T12" s="16" t="inlineStr"/>
      <c r="U12" s="19">
        <f>IF(COUNTA(A12:T12)=0,"",IF(OR(A12="",D12="",G12="",H12=""),"",TEXT(A12,"yyyymmdd")&amp;"-"&amp;D12&amp;"-"&amp;G12&amp;"-T"&amp;TEXT(H12,"00"))</f>
        <v/>
      </c>
      <c r="V12" s="20">
        <f>IF(OR(A12="",D12="",G12=""),"",COUNTIFS($A$6:$A$205,A12,$D$6:$D$205,D12,$G$6:$G$205,G12,$R$6:$R$205,"Sí"))</f>
        <v/>
      </c>
      <c r="W12" s="20">
        <f>IF(OR(A12="",D12="",G12=""),"",IF(COUNTIFS($A$6:A12,A12,$D$6:D12,D12,$G$6:G12,G12)=1,1,0))</f>
        <v/>
      </c>
      <c r="X12" s="20">
        <f>IF(W12="","",IF(AND(W12=1,V12=0),1,0))</f>
        <v/>
      </c>
      <c r="Y12" s="21">
        <f>IF(COUNTA(A12:T12)=0,"",IF(OR(A12="",D12="",G12="",H12="",M12="",N12="",P12="",R12=""),"Faltan datos obligatorios",IF(AND(U12&lt;&gt;"",COUNTIF($U$6:$U$205,U12)&gt;1),"ID de toma duplicado",IF(V12&gt;1,"Más de una toma seleccionada",IF(AND(R12="Sí",M12="Descartada"),"Selección incompatible con resultado",IF(AND(N12&lt;&gt;"Ninguna",O12=""),"Falta detalle de incidencia",IF(AND(P12="Revisar",Q12=""),"Falta nota de continuidad","Correcto")))))))</f>
        <v/>
      </c>
    </row>
    <row r="13" ht="30" customHeight="1">
      <c r="A13" s="13" t="n">
        <v>46269</v>
      </c>
      <c r="B13" s="14" t="n">
        <v>2</v>
      </c>
      <c r="C13" s="15" t="inlineStr">
        <is>
          <t>Segunda unidad</t>
        </is>
      </c>
      <c r="D13" s="16" t="inlineStr">
        <is>
          <t>C004</t>
        </is>
      </c>
      <c r="E13" s="16" t="inlineStr">
        <is>
          <t>5</t>
        </is>
      </c>
      <c r="F13" s="16" t="inlineStr">
        <is>
          <t>Recurso</t>
        </is>
      </c>
      <c r="G13" s="15" t="inlineStr">
        <is>
          <t>A</t>
        </is>
      </c>
      <c r="H13" s="14" t="n">
        <v>1</v>
      </c>
      <c r="I13" s="16" t="inlineStr">
        <is>
          <t>A004_C004_T01.mov</t>
        </is>
      </c>
      <c r="J13" s="17" t="inlineStr">
        <is>
          <t>09:12:10:00</t>
        </is>
      </c>
      <c r="K13" s="35" t="n">
        <v>8.300000000000001</v>
      </c>
      <c r="L13" s="14" t="n">
        <v>2</v>
      </c>
      <c r="M13" s="15" t="inlineStr">
        <is>
          <t>Descartada</t>
        </is>
      </c>
      <c r="N13" s="15" t="inlineStr">
        <is>
          <t>Exposición</t>
        </is>
      </c>
      <c r="O13" s="16" t="inlineStr">
        <is>
          <t>Altas luces recortadas en ventana</t>
        </is>
      </c>
      <c r="P13" s="15" t="inlineStr">
        <is>
          <t>No aplica</t>
        </is>
      </c>
      <c r="Q13" s="16" t="inlineStr"/>
      <c r="R13" s="15" t="inlineStr">
        <is>
          <t>No</t>
        </is>
      </c>
      <c r="S13" s="16" t="inlineStr"/>
      <c r="T13" s="16" t="inlineStr">
        <is>
          <t>Plano de recurso</t>
        </is>
      </c>
      <c r="U13" s="19">
        <f>IF(COUNTA(A13:T13)=0,"",IF(OR(A13="",D13="",G13="",H13=""),"",TEXT(A13,"yyyymmdd")&amp;"-"&amp;D13&amp;"-"&amp;G13&amp;"-T"&amp;TEXT(H13,"00"))</f>
        <v/>
      </c>
      <c r="V13" s="20">
        <f>IF(OR(A13="",D13="",G13=""),"",COUNTIFS($A$6:$A$205,A13,$D$6:$D$205,D13,$G$6:$G$205,G13,$R$6:$R$205,"Sí"))</f>
        <v/>
      </c>
      <c r="W13" s="20">
        <f>IF(OR(A13="",D13="",G13=""),"",IF(COUNTIFS($A$6:A13,A13,$D$6:D13,D13,$G$6:G13,G13)=1,1,0))</f>
        <v/>
      </c>
      <c r="X13" s="20">
        <f>IF(W13="","",IF(AND(W13=1,V13=0),1,0))</f>
        <v/>
      </c>
      <c r="Y13" s="21">
        <f>IF(COUNTA(A13:T13)=0,"",IF(OR(A13="",D13="",G13="",H13="",M13="",N13="",P13="",R13=""),"Faltan datos obligatorios",IF(AND(U13&lt;&gt;"",COUNTIF($U$6:$U$205,U13)&gt;1),"ID de toma duplicado",IF(V13&gt;1,"Más de una toma seleccionada",IF(AND(R13="Sí",M13="Descartada"),"Selección incompatible con resultado",IF(AND(N13&lt;&gt;"Ninguna",O13=""),"Falta detalle de incidencia",IF(AND(P13="Revisar",Q13=""),"Falta nota de continuidad","Correcto")))))))</f>
        <v/>
      </c>
    </row>
    <row r="14" ht="30" customHeight="1">
      <c r="A14" s="13" t="n">
        <v>46269</v>
      </c>
      <c r="B14" s="14" t="n">
        <v>2</v>
      </c>
      <c r="C14" s="15" t="inlineStr">
        <is>
          <t>Segunda unidad</t>
        </is>
      </c>
      <c r="D14" s="16" t="inlineStr">
        <is>
          <t>C004</t>
        </is>
      </c>
      <c r="E14" s="16" t="inlineStr">
        <is>
          <t>5</t>
        </is>
      </c>
      <c r="F14" s="16" t="inlineStr">
        <is>
          <t>Recurso</t>
        </is>
      </c>
      <c r="G14" s="15" t="inlineStr">
        <is>
          <t>A</t>
        </is>
      </c>
      <c r="H14" s="14" t="n">
        <v>2</v>
      </c>
      <c r="I14" s="16" t="inlineStr">
        <is>
          <t>A004_C004_T02.mov</t>
        </is>
      </c>
      <c r="J14" s="17" t="inlineStr">
        <is>
          <t>09:14:02:14</t>
        </is>
      </c>
      <c r="K14" s="35" t="n">
        <v>8.5</v>
      </c>
      <c r="L14" s="14" t="n">
        <v>4</v>
      </c>
      <c r="M14" s="15" t="inlineStr">
        <is>
          <t>Buena</t>
        </is>
      </c>
      <c r="N14" s="15" t="inlineStr">
        <is>
          <t>Ninguna</t>
        </is>
      </c>
      <c r="O14" s="16" t="inlineStr"/>
      <c r="P14" s="15" t="inlineStr">
        <is>
          <t>No aplica</t>
        </is>
      </c>
      <c r="Q14" s="16" t="inlineStr"/>
      <c r="R14" s="15" t="inlineStr">
        <is>
          <t>Sí</t>
        </is>
      </c>
      <c r="S14" s="16" t="inlineStr">
        <is>
          <t>Exposición corregida</t>
        </is>
      </c>
      <c r="T14" s="16" t="inlineStr">
        <is>
          <t>Plano de recurso</t>
        </is>
      </c>
      <c r="U14" s="19">
        <f>IF(COUNTA(A14:T14)=0,"",IF(OR(A14="",D14="",G14="",H14=""),"",TEXT(A14,"yyyymmdd")&amp;"-"&amp;D14&amp;"-"&amp;G14&amp;"-T"&amp;TEXT(H14,"00"))</f>
        <v/>
      </c>
      <c r="V14" s="20">
        <f>IF(OR(A14="",D14="",G14=""),"",COUNTIFS($A$6:$A$205,A14,$D$6:$D$205,D14,$G$6:$G$205,G14,$R$6:$R$205,"Sí"))</f>
        <v/>
      </c>
      <c r="W14" s="20">
        <f>IF(OR(A14="",D14="",G14=""),"",IF(COUNTIFS($A$6:A14,A14,$D$6:D14,D14,$G$6:G14,G14)=1,1,0))</f>
        <v/>
      </c>
      <c r="X14" s="20">
        <f>IF(W14="","",IF(AND(W14=1,V14=0),1,0))</f>
        <v/>
      </c>
      <c r="Y14" s="21">
        <f>IF(COUNTA(A14:T14)=0,"",IF(OR(A14="",D14="",G14="",H14="",M14="",N14="",P14="",R14=""),"Faltan datos obligatorios",IF(AND(U14&lt;&gt;"",COUNTIF($U$6:$U$205,U14)&gt;1),"ID de toma duplicado",IF(V14&gt;1,"Más de una toma seleccionada",IF(AND(R14="Sí",M14="Descartada"),"Selección incompatible con resultado",IF(AND(N14&lt;&gt;"Ninguna",O14=""),"Falta detalle de incidencia",IF(AND(P14="Revisar",Q14=""),"Falta nota de continuidad","Correcto")))))))</f>
        <v/>
      </c>
    </row>
    <row r="15" ht="30" customHeight="1">
      <c r="A15" s="13" t="n">
        <v>46269</v>
      </c>
      <c r="B15" s="14" t="n">
        <v>2</v>
      </c>
      <c r="C15" s="15" t="inlineStr">
        <is>
          <t>Segunda unidad</t>
        </is>
      </c>
      <c r="D15" s="16" t="inlineStr">
        <is>
          <t>C005</t>
        </is>
      </c>
      <c r="E15" s="16" t="inlineStr">
        <is>
          <t>5</t>
        </is>
      </c>
      <c r="F15" s="16" t="inlineStr">
        <is>
          <t>Detalle</t>
        </is>
      </c>
      <c r="G15" s="15" t="inlineStr">
        <is>
          <t>A</t>
        </is>
      </c>
      <c r="H15" s="14" t="n">
        <v>1</v>
      </c>
      <c r="I15" s="16" t="inlineStr">
        <is>
          <t>A005_C005_T01.mov</t>
        </is>
      </c>
      <c r="J15" s="17" t="inlineStr">
        <is>
          <t>09:30:18:06</t>
        </is>
      </c>
      <c r="K15" s="35" t="n">
        <v>6.8</v>
      </c>
      <c r="L15" s="14" t="n">
        <v>3</v>
      </c>
      <c r="M15" s="15" t="inlineStr">
        <is>
          <t>Regular</t>
        </is>
      </c>
      <c r="N15" s="15" t="inlineStr">
        <is>
          <t>Reflejo no deseado</t>
        </is>
      </c>
      <c r="O15" s="16" t="inlineStr">
        <is>
          <t>Reflejo leve del equipo en cristal</t>
        </is>
      </c>
      <c r="P15" s="15" t="inlineStr">
        <is>
          <t>Revisar</t>
        </is>
      </c>
      <c r="Q15" s="16" t="inlineStr">
        <is>
          <t>Comprobar si el reflejo resulta visible a tamaño final</t>
        </is>
      </c>
      <c r="R15" s="15" t="inlineStr">
        <is>
          <t>No</t>
        </is>
      </c>
      <c r="S15" s="16" t="inlineStr"/>
      <c r="T15" s="16" t="inlineStr">
        <is>
          <t>Pendiente de decidir</t>
        </is>
      </c>
      <c r="U15" s="19">
        <f>IF(COUNTA(A15:T15)=0,"",IF(OR(A15="",D15="",G15="",H15=""),"",TEXT(A15,"yyyymmdd")&amp;"-"&amp;D15&amp;"-"&amp;G15&amp;"-T"&amp;TEXT(H15,"00"))</f>
        <v/>
      </c>
      <c r="V15" s="20">
        <f>IF(OR(A15="",D15="",G15=""),"",COUNTIFS($A$6:$A$205,A15,$D$6:$D$205,D15,$G$6:$G$205,G15,$R$6:$R$205,"Sí"))</f>
        <v/>
      </c>
      <c r="W15" s="20">
        <f>IF(OR(A15="",D15="",G15=""),"",IF(COUNTIFS($A$6:A15,A15,$D$6:D15,D15,$G$6:G15,G15)=1,1,0))</f>
        <v/>
      </c>
      <c r="X15" s="20">
        <f>IF(W15="","",IF(AND(W15=1,V15=0),1,0))</f>
        <v/>
      </c>
      <c r="Y15" s="21">
        <f>IF(COUNTA(A15:T15)=0,"",IF(OR(A15="",D15="",G15="",H15="",M15="",N15="",P15="",R15=""),"Faltan datos obligatorios",IF(AND(U15&lt;&gt;"",COUNTIF($U$6:$U$205,U15)&gt;1),"ID de toma duplicado",IF(V15&gt;1,"Más de una toma seleccionada",IF(AND(R15="Sí",M15="Descartada"),"Selección incompatible con resultado",IF(AND(N15&lt;&gt;"Ninguna",O15=""),"Falta detalle de incidencia",IF(AND(P15="Revisar",Q15=""),"Falta nota de continuidad","Correcto")))))))</f>
        <v/>
      </c>
    </row>
    <row r="16" ht="30" customHeight="1">
      <c r="A16" s="13" t="n"/>
      <c r="B16" s="14" t="n"/>
      <c r="C16" s="15" t="n"/>
      <c r="D16" s="16" t="n"/>
      <c r="E16" s="16" t="n"/>
      <c r="F16" s="16" t="n"/>
      <c r="G16" s="15" t="n"/>
      <c r="H16" s="14" t="n"/>
      <c r="I16" s="16" t="n"/>
      <c r="J16" s="17" t="n"/>
      <c r="K16" s="35" t="n"/>
      <c r="L16" s="14" t="n"/>
      <c r="M16" s="15" t="n"/>
      <c r="N16" s="15" t="n"/>
      <c r="O16" s="16" t="n"/>
      <c r="P16" s="15" t="n"/>
      <c r="Q16" s="16" t="n"/>
      <c r="R16" s="15" t="n"/>
      <c r="S16" s="16" t="n"/>
      <c r="T16" s="16" t="n"/>
      <c r="U16" s="19">
        <f>IF(COUNTA(A16:T16)=0,"",IF(OR(A16="",D16="",G16="",H16=""),"",TEXT(A16,"yyyymmdd")&amp;"-"&amp;D16&amp;"-"&amp;G16&amp;"-T"&amp;TEXT(H16,"00"))</f>
        <v/>
      </c>
      <c r="V16" s="20">
        <f>IF(OR(A16="",D16="",G16=""),"",COUNTIFS($A$6:$A$205,A16,$D$6:$D$205,D16,$G$6:$G$205,G16,$R$6:$R$205,"Sí"))</f>
        <v/>
      </c>
      <c r="W16" s="20">
        <f>IF(OR(A16="",D16="",G16=""),"",IF(COUNTIFS($A$6:A16,A16,$D$6:D16,D16,$G$6:G16,G16)=1,1,0))</f>
        <v/>
      </c>
      <c r="X16" s="20">
        <f>IF(W16="","",IF(AND(W16=1,V16=0),1,0))</f>
        <v/>
      </c>
      <c r="Y16" s="21">
        <f>IF(COUNTA(A16:T16)=0,"",IF(OR(A16="",D16="",G16="",H16="",M16="",N16="",P16="",R16=""),"Faltan datos obligatorios",IF(AND(U16&lt;&gt;"",COUNTIF($U$6:$U$205,U16)&gt;1),"ID de toma duplicado",IF(V16&gt;1,"Más de una toma seleccionada",IF(AND(R16="Sí",M16="Descartada"),"Selección incompatible con resultado",IF(AND(N16&lt;&gt;"Ninguna",O16=""),"Falta detalle de incidencia",IF(AND(P16="Revisar",Q16=""),"Falta nota de continuidad","Correcto")))))))</f>
        <v/>
      </c>
    </row>
    <row r="17" ht="30" customHeight="1">
      <c r="A17" s="13" t="n"/>
      <c r="B17" s="14" t="n"/>
      <c r="C17" s="15" t="n"/>
      <c r="D17" s="16" t="n"/>
      <c r="E17" s="16" t="n"/>
      <c r="F17" s="16" t="n"/>
      <c r="G17" s="15" t="n"/>
      <c r="H17" s="14" t="n"/>
      <c r="I17" s="16" t="n"/>
      <c r="J17" s="17" t="n"/>
      <c r="K17" s="35" t="n"/>
      <c r="L17" s="14" t="n"/>
      <c r="M17" s="15" t="n"/>
      <c r="N17" s="15" t="n"/>
      <c r="O17" s="16" t="n"/>
      <c r="P17" s="15" t="n"/>
      <c r="Q17" s="16" t="n"/>
      <c r="R17" s="15" t="n"/>
      <c r="S17" s="16" t="n"/>
      <c r="T17" s="16" t="n"/>
      <c r="U17" s="19">
        <f>IF(COUNTA(A17:T17)=0,"",IF(OR(A17="",D17="",G17="",H17=""),"",TEXT(A17,"yyyymmdd")&amp;"-"&amp;D17&amp;"-"&amp;G17&amp;"-T"&amp;TEXT(H17,"00"))</f>
        <v/>
      </c>
      <c r="V17" s="20">
        <f>IF(OR(A17="",D17="",G17=""),"",COUNTIFS($A$6:$A$205,A17,$D$6:$D$205,D17,$G$6:$G$205,G17,$R$6:$R$205,"Sí"))</f>
        <v/>
      </c>
      <c r="W17" s="20">
        <f>IF(OR(A17="",D17="",G17=""),"",IF(COUNTIFS($A$6:A17,A17,$D$6:D17,D17,$G$6:G17,G17)=1,1,0))</f>
        <v/>
      </c>
      <c r="X17" s="20">
        <f>IF(W17="","",IF(AND(W17=1,V17=0),1,0))</f>
        <v/>
      </c>
      <c r="Y17" s="21">
        <f>IF(COUNTA(A17:T17)=0,"",IF(OR(A17="",D17="",G17="",H17="",M17="",N17="",P17="",R17=""),"Faltan datos obligatorios",IF(AND(U17&lt;&gt;"",COUNTIF($U$6:$U$205,U17)&gt;1),"ID de toma duplicado",IF(V17&gt;1,"Más de una toma seleccionada",IF(AND(R17="Sí",M17="Descartada"),"Selección incompatible con resultado",IF(AND(N17&lt;&gt;"Ninguna",O17=""),"Falta detalle de incidencia",IF(AND(P17="Revisar",Q17=""),"Falta nota de continuidad","Correcto")))))))</f>
        <v/>
      </c>
    </row>
    <row r="18" ht="30" customHeight="1">
      <c r="A18" s="13" t="n"/>
      <c r="B18" s="14" t="n"/>
      <c r="C18" s="15" t="n"/>
      <c r="D18" s="16" t="n"/>
      <c r="E18" s="16" t="n"/>
      <c r="F18" s="16" t="n"/>
      <c r="G18" s="15" t="n"/>
      <c r="H18" s="14" t="n"/>
      <c r="I18" s="16" t="n"/>
      <c r="J18" s="17" t="n"/>
      <c r="K18" s="35" t="n"/>
      <c r="L18" s="14" t="n"/>
      <c r="M18" s="15" t="n"/>
      <c r="N18" s="15" t="n"/>
      <c r="O18" s="16" t="n"/>
      <c r="P18" s="15" t="n"/>
      <c r="Q18" s="16" t="n"/>
      <c r="R18" s="15" t="n"/>
      <c r="S18" s="16" t="n"/>
      <c r="T18" s="16" t="n"/>
      <c r="U18" s="19">
        <f>IF(COUNTA(A18:T18)=0,"",IF(OR(A18="",D18="",G18="",H18=""),"",TEXT(A18,"yyyymmdd")&amp;"-"&amp;D18&amp;"-"&amp;G18&amp;"-T"&amp;TEXT(H18,"00"))</f>
        <v/>
      </c>
      <c r="V18" s="20">
        <f>IF(OR(A18="",D18="",G18=""),"",COUNTIFS($A$6:$A$205,A18,$D$6:$D$205,D18,$G$6:$G$205,G18,$R$6:$R$205,"Sí"))</f>
        <v/>
      </c>
      <c r="W18" s="20">
        <f>IF(OR(A18="",D18="",G18=""),"",IF(COUNTIFS($A$6:A18,A18,$D$6:D18,D18,$G$6:G18,G18)=1,1,0))</f>
        <v/>
      </c>
      <c r="X18" s="20">
        <f>IF(W18="","",IF(AND(W18=1,V18=0),1,0))</f>
        <v/>
      </c>
      <c r="Y18" s="21">
        <f>IF(COUNTA(A18:T18)=0,"",IF(OR(A18="",D18="",G18="",H18="",M18="",N18="",P18="",R18=""),"Faltan datos obligatorios",IF(AND(U18&lt;&gt;"",COUNTIF($U$6:$U$205,U18)&gt;1),"ID de toma duplicado",IF(V18&gt;1,"Más de una toma seleccionada",IF(AND(R18="Sí",M18="Descartada"),"Selección incompatible con resultado",IF(AND(N18&lt;&gt;"Ninguna",O18=""),"Falta detalle de incidencia",IF(AND(P18="Revisar",Q18=""),"Falta nota de continuidad","Correcto")))))))</f>
        <v/>
      </c>
    </row>
    <row r="19" ht="30" customHeight="1">
      <c r="A19" s="13" t="n"/>
      <c r="B19" s="14" t="n"/>
      <c r="C19" s="15" t="n"/>
      <c r="D19" s="16" t="n"/>
      <c r="E19" s="16" t="n"/>
      <c r="F19" s="16" t="n"/>
      <c r="G19" s="15" t="n"/>
      <c r="H19" s="14" t="n"/>
      <c r="I19" s="16" t="n"/>
      <c r="J19" s="17" t="n"/>
      <c r="K19" s="35" t="n"/>
      <c r="L19" s="14" t="n"/>
      <c r="M19" s="15" t="n"/>
      <c r="N19" s="15" t="n"/>
      <c r="O19" s="16" t="n"/>
      <c r="P19" s="15" t="n"/>
      <c r="Q19" s="16" t="n"/>
      <c r="R19" s="15" t="n"/>
      <c r="S19" s="16" t="n"/>
      <c r="T19" s="16" t="n"/>
      <c r="U19" s="19">
        <f>IF(COUNTA(A19:T19)=0,"",IF(OR(A19="",D19="",G19="",H19=""),"",TEXT(A19,"yyyymmdd")&amp;"-"&amp;D19&amp;"-"&amp;G19&amp;"-T"&amp;TEXT(H19,"00"))</f>
        <v/>
      </c>
      <c r="V19" s="20">
        <f>IF(OR(A19="",D19="",G19=""),"",COUNTIFS($A$6:$A$205,A19,$D$6:$D$205,D19,$G$6:$G$205,G19,$R$6:$R$205,"Sí"))</f>
        <v/>
      </c>
      <c r="W19" s="20">
        <f>IF(OR(A19="",D19="",G19=""),"",IF(COUNTIFS($A$6:A19,A19,$D$6:D19,D19,$G$6:G19,G19)=1,1,0))</f>
        <v/>
      </c>
      <c r="X19" s="20">
        <f>IF(W19="","",IF(AND(W19=1,V19=0),1,0))</f>
        <v/>
      </c>
      <c r="Y19" s="21">
        <f>IF(COUNTA(A19:T19)=0,"",IF(OR(A19="",D19="",G19="",H19="",M19="",N19="",P19="",R19=""),"Faltan datos obligatorios",IF(AND(U19&lt;&gt;"",COUNTIF($U$6:$U$205,U19)&gt;1),"ID de toma duplicado",IF(V19&gt;1,"Más de una toma seleccionada",IF(AND(R19="Sí",M19="Descartada"),"Selección incompatible con resultado",IF(AND(N19&lt;&gt;"Ninguna",O19=""),"Falta detalle de incidencia",IF(AND(P19="Revisar",Q19=""),"Falta nota de continuidad","Correcto")))))))</f>
        <v/>
      </c>
    </row>
    <row r="20" ht="30" customHeight="1">
      <c r="A20" s="13" t="n"/>
      <c r="B20" s="14" t="n"/>
      <c r="C20" s="15" t="n"/>
      <c r="D20" s="16" t="n"/>
      <c r="E20" s="16" t="n"/>
      <c r="F20" s="16" t="n"/>
      <c r="G20" s="15" t="n"/>
      <c r="H20" s="14" t="n"/>
      <c r="I20" s="16" t="n"/>
      <c r="J20" s="17" t="n"/>
      <c r="K20" s="35" t="n"/>
      <c r="L20" s="14" t="n"/>
      <c r="M20" s="15" t="n"/>
      <c r="N20" s="15" t="n"/>
      <c r="O20" s="16" t="n"/>
      <c r="P20" s="15" t="n"/>
      <c r="Q20" s="16" t="n"/>
      <c r="R20" s="15" t="n"/>
      <c r="S20" s="16" t="n"/>
      <c r="T20" s="16" t="n"/>
      <c r="U20" s="19">
        <f>IF(COUNTA(A20:T20)=0,"",IF(OR(A20="",D20="",G20="",H20=""),"",TEXT(A20,"yyyymmdd")&amp;"-"&amp;D20&amp;"-"&amp;G20&amp;"-T"&amp;TEXT(H20,"00"))</f>
        <v/>
      </c>
      <c r="V20" s="20">
        <f>IF(OR(A20="",D20="",G20=""),"",COUNTIFS($A$6:$A$205,A20,$D$6:$D$205,D20,$G$6:$G$205,G20,$R$6:$R$205,"Sí"))</f>
        <v/>
      </c>
      <c r="W20" s="20">
        <f>IF(OR(A20="",D20="",G20=""),"",IF(COUNTIFS($A$6:A20,A20,$D$6:D20,D20,$G$6:G20,G20)=1,1,0))</f>
        <v/>
      </c>
      <c r="X20" s="20">
        <f>IF(W20="","",IF(AND(W20=1,V20=0),1,0))</f>
        <v/>
      </c>
      <c r="Y20" s="21">
        <f>IF(COUNTA(A20:T20)=0,"",IF(OR(A20="",D20="",G20="",H20="",M20="",N20="",P20="",R20=""),"Faltan datos obligatorios",IF(AND(U20&lt;&gt;"",COUNTIF($U$6:$U$205,U20)&gt;1),"ID de toma duplicado",IF(V20&gt;1,"Más de una toma seleccionada",IF(AND(R20="Sí",M20="Descartada"),"Selección incompatible con resultado",IF(AND(N20&lt;&gt;"Ninguna",O20=""),"Falta detalle de incidencia",IF(AND(P20="Revisar",Q20=""),"Falta nota de continuidad","Correcto")))))))</f>
        <v/>
      </c>
    </row>
    <row r="21" ht="30" customHeight="1">
      <c r="A21" s="13" t="n"/>
      <c r="B21" s="14" t="n"/>
      <c r="C21" s="15" t="n"/>
      <c r="D21" s="16" t="n"/>
      <c r="E21" s="16" t="n"/>
      <c r="F21" s="16" t="n"/>
      <c r="G21" s="15" t="n"/>
      <c r="H21" s="14" t="n"/>
      <c r="I21" s="16" t="n"/>
      <c r="J21" s="17" t="n"/>
      <c r="K21" s="35" t="n"/>
      <c r="L21" s="14" t="n"/>
      <c r="M21" s="15" t="n"/>
      <c r="N21" s="15" t="n"/>
      <c r="O21" s="16" t="n"/>
      <c r="P21" s="15" t="n"/>
      <c r="Q21" s="16" t="n"/>
      <c r="R21" s="15" t="n"/>
      <c r="S21" s="16" t="n"/>
      <c r="T21" s="16" t="n"/>
      <c r="U21" s="19">
        <f>IF(COUNTA(A21:T21)=0,"",IF(OR(A21="",D21="",G21="",H21=""),"",TEXT(A21,"yyyymmdd")&amp;"-"&amp;D21&amp;"-"&amp;G21&amp;"-T"&amp;TEXT(H21,"00"))</f>
        <v/>
      </c>
      <c r="V21" s="20">
        <f>IF(OR(A21="",D21="",G21=""),"",COUNTIFS($A$6:$A$205,A21,$D$6:$D$205,D21,$G$6:$G$205,G21,$R$6:$R$205,"Sí"))</f>
        <v/>
      </c>
      <c r="W21" s="20">
        <f>IF(OR(A21="",D21="",G21=""),"",IF(COUNTIFS($A$6:A21,A21,$D$6:D21,D21,$G$6:G21,G21)=1,1,0))</f>
        <v/>
      </c>
      <c r="X21" s="20">
        <f>IF(W21="","",IF(AND(W21=1,V21=0),1,0))</f>
        <v/>
      </c>
      <c r="Y21" s="21">
        <f>IF(COUNTA(A21:T21)=0,"",IF(OR(A21="",D21="",G21="",H21="",M21="",N21="",P21="",R21=""),"Faltan datos obligatorios",IF(AND(U21&lt;&gt;"",COUNTIF($U$6:$U$205,U21)&gt;1),"ID de toma duplicado",IF(V21&gt;1,"Más de una toma seleccionada",IF(AND(R21="Sí",M21="Descartada"),"Selección incompatible con resultado",IF(AND(N21&lt;&gt;"Ninguna",O21=""),"Falta detalle de incidencia",IF(AND(P21="Revisar",Q21=""),"Falta nota de continuidad","Correcto")))))))</f>
        <v/>
      </c>
    </row>
    <row r="22" ht="30" customHeight="1">
      <c r="A22" s="13" t="n"/>
      <c r="B22" s="14" t="n"/>
      <c r="C22" s="15" t="n"/>
      <c r="D22" s="16" t="n"/>
      <c r="E22" s="16" t="n"/>
      <c r="F22" s="16" t="n"/>
      <c r="G22" s="15" t="n"/>
      <c r="H22" s="14" t="n"/>
      <c r="I22" s="16" t="n"/>
      <c r="J22" s="17" t="n"/>
      <c r="K22" s="35" t="n"/>
      <c r="L22" s="14" t="n"/>
      <c r="M22" s="15" t="n"/>
      <c r="N22" s="15" t="n"/>
      <c r="O22" s="16" t="n"/>
      <c r="P22" s="15" t="n"/>
      <c r="Q22" s="16" t="n"/>
      <c r="R22" s="15" t="n"/>
      <c r="S22" s="16" t="n"/>
      <c r="T22" s="16" t="n"/>
      <c r="U22" s="19">
        <f>IF(COUNTA(A22:T22)=0,"",IF(OR(A22="",D22="",G22="",H22=""),"",TEXT(A22,"yyyymmdd")&amp;"-"&amp;D22&amp;"-"&amp;G22&amp;"-T"&amp;TEXT(H22,"00"))</f>
        <v/>
      </c>
      <c r="V22" s="20">
        <f>IF(OR(A22="",D22="",G22=""),"",COUNTIFS($A$6:$A$205,A22,$D$6:$D$205,D22,$G$6:$G$205,G22,$R$6:$R$205,"Sí"))</f>
        <v/>
      </c>
      <c r="W22" s="20">
        <f>IF(OR(A22="",D22="",G22=""),"",IF(COUNTIFS($A$6:A22,A22,$D$6:D22,D22,$G$6:G22,G22)=1,1,0))</f>
        <v/>
      </c>
      <c r="X22" s="20">
        <f>IF(W22="","",IF(AND(W22=1,V22=0),1,0))</f>
        <v/>
      </c>
      <c r="Y22" s="21">
        <f>IF(COUNTA(A22:T22)=0,"",IF(OR(A22="",D22="",G22="",H22="",M22="",N22="",P22="",R22=""),"Faltan datos obligatorios",IF(AND(U22&lt;&gt;"",COUNTIF($U$6:$U$205,U22)&gt;1),"ID de toma duplicado",IF(V22&gt;1,"Más de una toma seleccionada",IF(AND(R22="Sí",M22="Descartada"),"Selección incompatible con resultado",IF(AND(N22&lt;&gt;"Ninguna",O22=""),"Falta detalle de incidencia",IF(AND(P22="Revisar",Q22=""),"Falta nota de continuidad","Correcto")))))))</f>
        <v/>
      </c>
    </row>
    <row r="23" ht="30" customHeight="1">
      <c r="A23" s="13" t="n"/>
      <c r="B23" s="14" t="n"/>
      <c r="C23" s="15" t="n"/>
      <c r="D23" s="16" t="n"/>
      <c r="E23" s="16" t="n"/>
      <c r="F23" s="16" t="n"/>
      <c r="G23" s="15" t="n"/>
      <c r="H23" s="14" t="n"/>
      <c r="I23" s="16" t="n"/>
      <c r="J23" s="17" t="n"/>
      <c r="K23" s="35" t="n"/>
      <c r="L23" s="14" t="n"/>
      <c r="M23" s="15" t="n"/>
      <c r="N23" s="15" t="n"/>
      <c r="O23" s="16" t="n"/>
      <c r="P23" s="15" t="n"/>
      <c r="Q23" s="16" t="n"/>
      <c r="R23" s="15" t="n"/>
      <c r="S23" s="16" t="n"/>
      <c r="T23" s="16" t="n"/>
      <c r="U23" s="19">
        <f>IF(COUNTA(A23:T23)=0,"",IF(OR(A23="",D23="",G23="",H23=""),"",TEXT(A23,"yyyymmdd")&amp;"-"&amp;D23&amp;"-"&amp;G23&amp;"-T"&amp;TEXT(H23,"00"))</f>
        <v/>
      </c>
      <c r="V23" s="20">
        <f>IF(OR(A23="",D23="",G23=""),"",COUNTIFS($A$6:$A$205,A23,$D$6:$D$205,D23,$G$6:$G$205,G23,$R$6:$R$205,"Sí"))</f>
        <v/>
      </c>
      <c r="W23" s="20">
        <f>IF(OR(A23="",D23="",G23=""),"",IF(COUNTIFS($A$6:A23,A23,$D$6:D23,D23,$G$6:G23,G23)=1,1,0))</f>
        <v/>
      </c>
      <c r="X23" s="20">
        <f>IF(W23="","",IF(AND(W23=1,V23=0),1,0))</f>
        <v/>
      </c>
      <c r="Y23" s="21">
        <f>IF(COUNTA(A23:T23)=0,"",IF(OR(A23="",D23="",G23="",H23="",M23="",N23="",P23="",R23=""),"Faltan datos obligatorios",IF(AND(U23&lt;&gt;"",COUNTIF($U$6:$U$205,U23)&gt;1),"ID de toma duplicado",IF(V23&gt;1,"Más de una toma seleccionada",IF(AND(R23="Sí",M23="Descartada"),"Selección incompatible con resultado",IF(AND(N23&lt;&gt;"Ninguna",O23=""),"Falta detalle de incidencia",IF(AND(P23="Revisar",Q23=""),"Falta nota de continuidad","Correcto")))))))</f>
        <v/>
      </c>
    </row>
    <row r="24" ht="30" customHeight="1">
      <c r="A24" s="13" t="n"/>
      <c r="B24" s="14" t="n"/>
      <c r="C24" s="15" t="n"/>
      <c r="D24" s="16" t="n"/>
      <c r="E24" s="16" t="n"/>
      <c r="F24" s="16" t="n"/>
      <c r="G24" s="15" t="n"/>
      <c r="H24" s="14" t="n"/>
      <c r="I24" s="16" t="n"/>
      <c r="J24" s="17" t="n"/>
      <c r="K24" s="35" t="n"/>
      <c r="L24" s="14" t="n"/>
      <c r="M24" s="15" t="n"/>
      <c r="N24" s="15" t="n"/>
      <c r="O24" s="16" t="n"/>
      <c r="P24" s="15" t="n"/>
      <c r="Q24" s="16" t="n"/>
      <c r="R24" s="15" t="n"/>
      <c r="S24" s="16" t="n"/>
      <c r="T24" s="16" t="n"/>
      <c r="U24" s="19">
        <f>IF(COUNTA(A24:T24)=0,"",IF(OR(A24="",D24="",G24="",H24=""),"",TEXT(A24,"yyyymmdd")&amp;"-"&amp;D24&amp;"-"&amp;G24&amp;"-T"&amp;TEXT(H24,"00"))</f>
        <v/>
      </c>
      <c r="V24" s="20">
        <f>IF(OR(A24="",D24="",G24=""),"",COUNTIFS($A$6:$A$205,A24,$D$6:$D$205,D24,$G$6:$G$205,G24,$R$6:$R$205,"Sí"))</f>
        <v/>
      </c>
      <c r="W24" s="20">
        <f>IF(OR(A24="",D24="",G24=""),"",IF(COUNTIFS($A$6:A24,A24,$D$6:D24,D24,$G$6:G24,G24)=1,1,0))</f>
        <v/>
      </c>
      <c r="X24" s="20">
        <f>IF(W24="","",IF(AND(W24=1,V24=0),1,0))</f>
        <v/>
      </c>
      <c r="Y24" s="21">
        <f>IF(COUNTA(A24:T24)=0,"",IF(OR(A24="",D24="",G24="",H24="",M24="",N24="",P24="",R24=""),"Faltan datos obligatorios",IF(AND(U24&lt;&gt;"",COUNTIF($U$6:$U$205,U24)&gt;1),"ID de toma duplicado",IF(V24&gt;1,"Más de una toma seleccionada",IF(AND(R24="Sí",M24="Descartada"),"Selección incompatible con resultado",IF(AND(N24&lt;&gt;"Ninguna",O24=""),"Falta detalle de incidencia",IF(AND(P24="Revisar",Q24=""),"Falta nota de continuidad","Correcto")))))))</f>
        <v/>
      </c>
    </row>
    <row r="25" ht="30" customHeight="1">
      <c r="A25" s="13" t="n"/>
      <c r="B25" s="14" t="n"/>
      <c r="C25" s="15" t="n"/>
      <c r="D25" s="16" t="n"/>
      <c r="E25" s="16" t="n"/>
      <c r="F25" s="16" t="n"/>
      <c r="G25" s="15" t="n"/>
      <c r="H25" s="14" t="n"/>
      <c r="I25" s="16" t="n"/>
      <c r="J25" s="17" t="n"/>
      <c r="K25" s="35" t="n"/>
      <c r="L25" s="14" t="n"/>
      <c r="M25" s="15" t="n"/>
      <c r="N25" s="15" t="n"/>
      <c r="O25" s="16" t="n"/>
      <c r="P25" s="15" t="n"/>
      <c r="Q25" s="16" t="n"/>
      <c r="R25" s="15" t="n"/>
      <c r="S25" s="16" t="n"/>
      <c r="T25" s="16" t="n"/>
      <c r="U25" s="19">
        <f>IF(COUNTA(A25:T25)=0,"",IF(OR(A25="",D25="",G25="",H25=""),"",TEXT(A25,"yyyymmdd")&amp;"-"&amp;D25&amp;"-"&amp;G25&amp;"-T"&amp;TEXT(H25,"00"))</f>
        <v/>
      </c>
      <c r="V25" s="20">
        <f>IF(OR(A25="",D25="",G25=""),"",COUNTIFS($A$6:$A$205,A25,$D$6:$D$205,D25,$G$6:$G$205,G25,$R$6:$R$205,"Sí"))</f>
        <v/>
      </c>
      <c r="W25" s="20">
        <f>IF(OR(A25="",D25="",G25=""),"",IF(COUNTIFS($A$6:A25,A25,$D$6:D25,D25,$G$6:G25,G25)=1,1,0))</f>
        <v/>
      </c>
      <c r="X25" s="20">
        <f>IF(W25="","",IF(AND(W25=1,V25=0),1,0))</f>
        <v/>
      </c>
      <c r="Y25" s="21">
        <f>IF(COUNTA(A25:T25)=0,"",IF(OR(A25="",D25="",G25="",H25="",M25="",N25="",P25="",R25=""),"Faltan datos obligatorios",IF(AND(U25&lt;&gt;"",COUNTIF($U$6:$U$205,U25)&gt;1),"ID de toma duplicado",IF(V25&gt;1,"Más de una toma seleccionada",IF(AND(R25="Sí",M25="Descartada"),"Selección incompatible con resultado",IF(AND(N25&lt;&gt;"Ninguna",O25=""),"Falta detalle de incidencia",IF(AND(P25="Revisar",Q25=""),"Falta nota de continuidad","Correcto")))))))</f>
        <v/>
      </c>
    </row>
    <row r="26" ht="30" customHeight="1">
      <c r="A26" s="13" t="n"/>
      <c r="B26" s="14" t="n"/>
      <c r="C26" s="15" t="n"/>
      <c r="D26" s="16" t="n"/>
      <c r="E26" s="16" t="n"/>
      <c r="F26" s="16" t="n"/>
      <c r="G26" s="15" t="n"/>
      <c r="H26" s="14" t="n"/>
      <c r="I26" s="16" t="n"/>
      <c r="J26" s="17" t="n"/>
      <c r="K26" s="35" t="n"/>
      <c r="L26" s="14" t="n"/>
      <c r="M26" s="15" t="n"/>
      <c r="N26" s="15" t="n"/>
      <c r="O26" s="16" t="n"/>
      <c r="P26" s="15" t="n"/>
      <c r="Q26" s="16" t="n"/>
      <c r="R26" s="15" t="n"/>
      <c r="S26" s="16" t="n"/>
      <c r="T26" s="16" t="n"/>
      <c r="U26" s="19">
        <f>IF(COUNTA(A26:T26)=0,"",IF(OR(A26="",D26="",G26="",H26=""),"",TEXT(A26,"yyyymmdd")&amp;"-"&amp;D26&amp;"-"&amp;G26&amp;"-T"&amp;TEXT(H26,"00"))</f>
        <v/>
      </c>
      <c r="V26" s="20">
        <f>IF(OR(A26="",D26="",G26=""),"",COUNTIFS($A$6:$A$205,A26,$D$6:$D$205,D26,$G$6:$G$205,G26,$R$6:$R$205,"Sí"))</f>
        <v/>
      </c>
      <c r="W26" s="20">
        <f>IF(OR(A26="",D26="",G26=""),"",IF(COUNTIFS($A$6:A26,A26,$D$6:D26,D26,$G$6:G26,G26)=1,1,0))</f>
        <v/>
      </c>
      <c r="X26" s="20">
        <f>IF(W26="","",IF(AND(W26=1,V26=0),1,0))</f>
        <v/>
      </c>
      <c r="Y26" s="21">
        <f>IF(COUNTA(A26:T26)=0,"",IF(OR(A26="",D26="",G26="",H26="",M26="",N26="",P26="",R26=""),"Faltan datos obligatorios",IF(AND(U26&lt;&gt;"",COUNTIF($U$6:$U$205,U26)&gt;1),"ID de toma duplicado",IF(V26&gt;1,"Más de una toma seleccionada",IF(AND(R26="Sí",M26="Descartada"),"Selección incompatible con resultado",IF(AND(N26&lt;&gt;"Ninguna",O26=""),"Falta detalle de incidencia",IF(AND(P26="Revisar",Q26=""),"Falta nota de continuidad","Correcto")))))))</f>
        <v/>
      </c>
    </row>
    <row r="27" ht="30" customHeight="1">
      <c r="A27" s="13" t="n"/>
      <c r="B27" s="14" t="n"/>
      <c r="C27" s="15" t="n"/>
      <c r="D27" s="16" t="n"/>
      <c r="E27" s="16" t="n"/>
      <c r="F27" s="16" t="n"/>
      <c r="G27" s="15" t="n"/>
      <c r="H27" s="14" t="n"/>
      <c r="I27" s="16" t="n"/>
      <c r="J27" s="17" t="n"/>
      <c r="K27" s="35" t="n"/>
      <c r="L27" s="14" t="n"/>
      <c r="M27" s="15" t="n"/>
      <c r="N27" s="15" t="n"/>
      <c r="O27" s="16" t="n"/>
      <c r="P27" s="15" t="n"/>
      <c r="Q27" s="16" t="n"/>
      <c r="R27" s="15" t="n"/>
      <c r="S27" s="16" t="n"/>
      <c r="T27" s="16" t="n"/>
      <c r="U27" s="19">
        <f>IF(COUNTA(A27:T27)=0,"",IF(OR(A27="",D27="",G27="",H27=""),"",TEXT(A27,"yyyymmdd")&amp;"-"&amp;D27&amp;"-"&amp;G27&amp;"-T"&amp;TEXT(H27,"00"))</f>
        <v/>
      </c>
      <c r="V27" s="20">
        <f>IF(OR(A27="",D27="",G27=""),"",COUNTIFS($A$6:$A$205,A27,$D$6:$D$205,D27,$G$6:$G$205,G27,$R$6:$R$205,"Sí"))</f>
        <v/>
      </c>
      <c r="W27" s="20">
        <f>IF(OR(A27="",D27="",G27=""),"",IF(COUNTIFS($A$6:A27,A27,$D$6:D27,D27,$G$6:G27,G27)=1,1,0))</f>
        <v/>
      </c>
      <c r="X27" s="20">
        <f>IF(W27="","",IF(AND(W27=1,V27=0),1,0))</f>
        <v/>
      </c>
      <c r="Y27" s="21">
        <f>IF(COUNTA(A27:T27)=0,"",IF(OR(A27="",D27="",G27="",H27="",M27="",N27="",P27="",R27=""),"Faltan datos obligatorios",IF(AND(U27&lt;&gt;"",COUNTIF($U$6:$U$205,U27)&gt;1),"ID de toma duplicado",IF(V27&gt;1,"Más de una toma seleccionada",IF(AND(R27="Sí",M27="Descartada"),"Selección incompatible con resultado",IF(AND(N27&lt;&gt;"Ninguna",O27=""),"Falta detalle de incidencia",IF(AND(P27="Revisar",Q27=""),"Falta nota de continuidad","Correcto")))))))</f>
        <v/>
      </c>
    </row>
    <row r="28" ht="30" customHeight="1">
      <c r="A28" s="13" t="n"/>
      <c r="B28" s="14" t="n"/>
      <c r="C28" s="15" t="n"/>
      <c r="D28" s="16" t="n"/>
      <c r="E28" s="16" t="n"/>
      <c r="F28" s="16" t="n"/>
      <c r="G28" s="15" t="n"/>
      <c r="H28" s="14" t="n"/>
      <c r="I28" s="16" t="n"/>
      <c r="J28" s="17" t="n"/>
      <c r="K28" s="35" t="n"/>
      <c r="L28" s="14" t="n"/>
      <c r="M28" s="15" t="n"/>
      <c r="N28" s="15" t="n"/>
      <c r="O28" s="16" t="n"/>
      <c r="P28" s="15" t="n"/>
      <c r="Q28" s="16" t="n"/>
      <c r="R28" s="15" t="n"/>
      <c r="S28" s="16" t="n"/>
      <c r="T28" s="16" t="n"/>
      <c r="U28" s="19">
        <f>IF(COUNTA(A28:T28)=0,"",IF(OR(A28="",D28="",G28="",H28=""),"",TEXT(A28,"yyyymmdd")&amp;"-"&amp;D28&amp;"-"&amp;G28&amp;"-T"&amp;TEXT(H28,"00"))</f>
        <v/>
      </c>
      <c r="V28" s="20">
        <f>IF(OR(A28="",D28="",G28=""),"",COUNTIFS($A$6:$A$205,A28,$D$6:$D$205,D28,$G$6:$G$205,G28,$R$6:$R$205,"Sí"))</f>
        <v/>
      </c>
      <c r="W28" s="20">
        <f>IF(OR(A28="",D28="",G28=""),"",IF(COUNTIFS($A$6:A28,A28,$D$6:D28,D28,$G$6:G28,G28)=1,1,0))</f>
        <v/>
      </c>
      <c r="X28" s="20">
        <f>IF(W28="","",IF(AND(W28=1,V28=0),1,0))</f>
        <v/>
      </c>
      <c r="Y28" s="21">
        <f>IF(COUNTA(A28:T28)=0,"",IF(OR(A28="",D28="",G28="",H28="",M28="",N28="",P28="",R28=""),"Faltan datos obligatorios",IF(AND(U28&lt;&gt;"",COUNTIF($U$6:$U$205,U28)&gt;1),"ID de toma duplicado",IF(V28&gt;1,"Más de una toma seleccionada",IF(AND(R28="Sí",M28="Descartada"),"Selección incompatible con resultado",IF(AND(N28&lt;&gt;"Ninguna",O28=""),"Falta detalle de incidencia",IF(AND(P28="Revisar",Q28=""),"Falta nota de continuidad","Correcto")))))))</f>
        <v/>
      </c>
    </row>
    <row r="29" ht="30" customHeight="1">
      <c r="A29" s="13" t="n"/>
      <c r="B29" s="14" t="n"/>
      <c r="C29" s="15" t="n"/>
      <c r="D29" s="16" t="n"/>
      <c r="E29" s="16" t="n"/>
      <c r="F29" s="16" t="n"/>
      <c r="G29" s="15" t="n"/>
      <c r="H29" s="14" t="n"/>
      <c r="I29" s="16" t="n"/>
      <c r="J29" s="17" t="n"/>
      <c r="K29" s="35" t="n"/>
      <c r="L29" s="14" t="n"/>
      <c r="M29" s="15" t="n"/>
      <c r="N29" s="15" t="n"/>
      <c r="O29" s="16" t="n"/>
      <c r="P29" s="15" t="n"/>
      <c r="Q29" s="16" t="n"/>
      <c r="R29" s="15" t="n"/>
      <c r="S29" s="16" t="n"/>
      <c r="T29" s="16" t="n"/>
      <c r="U29" s="19">
        <f>IF(COUNTA(A29:T29)=0,"",IF(OR(A29="",D29="",G29="",H29=""),"",TEXT(A29,"yyyymmdd")&amp;"-"&amp;D29&amp;"-"&amp;G29&amp;"-T"&amp;TEXT(H29,"00"))</f>
        <v/>
      </c>
      <c r="V29" s="20">
        <f>IF(OR(A29="",D29="",G29=""),"",COUNTIFS($A$6:$A$205,A29,$D$6:$D$205,D29,$G$6:$G$205,G29,$R$6:$R$205,"Sí"))</f>
        <v/>
      </c>
      <c r="W29" s="20">
        <f>IF(OR(A29="",D29="",G29=""),"",IF(COUNTIFS($A$6:A29,A29,$D$6:D29,D29,$G$6:G29,G29)=1,1,0))</f>
        <v/>
      </c>
      <c r="X29" s="20">
        <f>IF(W29="","",IF(AND(W29=1,V29=0),1,0))</f>
        <v/>
      </c>
      <c r="Y29" s="21">
        <f>IF(COUNTA(A29:T29)=0,"",IF(OR(A29="",D29="",G29="",H29="",M29="",N29="",P29="",R29=""),"Faltan datos obligatorios",IF(AND(U29&lt;&gt;"",COUNTIF($U$6:$U$205,U29)&gt;1),"ID de toma duplicado",IF(V29&gt;1,"Más de una toma seleccionada",IF(AND(R29="Sí",M29="Descartada"),"Selección incompatible con resultado",IF(AND(N29&lt;&gt;"Ninguna",O29=""),"Falta detalle de incidencia",IF(AND(P29="Revisar",Q29=""),"Falta nota de continuidad","Correcto")))))))</f>
        <v/>
      </c>
    </row>
    <row r="30" ht="30" customHeight="1">
      <c r="A30" s="13" t="n"/>
      <c r="B30" s="14" t="n"/>
      <c r="C30" s="15" t="n"/>
      <c r="D30" s="16" t="n"/>
      <c r="E30" s="16" t="n"/>
      <c r="F30" s="16" t="n"/>
      <c r="G30" s="15" t="n"/>
      <c r="H30" s="14" t="n"/>
      <c r="I30" s="16" t="n"/>
      <c r="J30" s="17" t="n"/>
      <c r="K30" s="35" t="n"/>
      <c r="L30" s="14" t="n"/>
      <c r="M30" s="15" t="n"/>
      <c r="N30" s="15" t="n"/>
      <c r="O30" s="16" t="n"/>
      <c r="P30" s="15" t="n"/>
      <c r="Q30" s="16" t="n"/>
      <c r="R30" s="15" t="n"/>
      <c r="S30" s="16" t="n"/>
      <c r="T30" s="16" t="n"/>
      <c r="U30" s="19">
        <f>IF(COUNTA(A30:T30)=0,"",IF(OR(A30="",D30="",G30="",H30=""),"",TEXT(A30,"yyyymmdd")&amp;"-"&amp;D30&amp;"-"&amp;G30&amp;"-T"&amp;TEXT(H30,"00"))</f>
        <v/>
      </c>
      <c r="V30" s="20">
        <f>IF(OR(A30="",D30="",G30=""),"",COUNTIFS($A$6:$A$205,A30,$D$6:$D$205,D30,$G$6:$G$205,G30,$R$6:$R$205,"Sí"))</f>
        <v/>
      </c>
      <c r="W30" s="20">
        <f>IF(OR(A30="",D30="",G30=""),"",IF(COUNTIFS($A$6:A30,A30,$D$6:D30,D30,$G$6:G30,G30)=1,1,0))</f>
        <v/>
      </c>
      <c r="X30" s="20">
        <f>IF(W30="","",IF(AND(W30=1,V30=0),1,0))</f>
        <v/>
      </c>
      <c r="Y30" s="21">
        <f>IF(COUNTA(A30:T30)=0,"",IF(OR(A30="",D30="",G30="",H30="",M30="",N30="",P30="",R30=""),"Faltan datos obligatorios",IF(AND(U30&lt;&gt;"",COUNTIF($U$6:$U$205,U30)&gt;1),"ID de toma duplicado",IF(V30&gt;1,"Más de una toma seleccionada",IF(AND(R30="Sí",M30="Descartada"),"Selección incompatible con resultado",IF(AND(N30&lt;&gt;"Ninguna",O30=""),"Falta detalle de incidencia",IF(AND(P30="Revisar",Q30=""),"Falta nota de continuidad","Correcto")))))))</f>
        <v/>
      </c>
    </row>
    <row r="31" ht="30" customHeight="1">
      <c r="A31" s="13" t="n"/>
      <c r="B31" s="14" t="n"/>
      <c r="C31" s="15" t="n"/>
      <c r="D31" s="16" t="n"/>
      <c r="E31" s="16" t="n"/>
      <c r="F31" s="16" t="n"/>
      <c r="G31" s="15" t="n"/>
      <c r="H31" s="14" t="n"/>
      <c r="I31" s="16" t="n"/>
      <c r="J31" s="17" t="n"/>
      <c r="K31" s="35" t="n"/>
      <c r="L31" s="14" t="n"/>
      <c r="M31" s="15" t="n"/>
      <c r="N31" s="15" t="n"/>
      <c r="O31" s="16" t="n"/>
      <c r="P31" s="15" t="n"/>
      <c r="Q31" s="16" t="n"/>
      <c r="R31" s="15" t="n"/>
      <c r="S31" s="16" t="n"/>
      <c r="T31" s="16" t="n"/>
      <c r="U31" s="19">
        <f>IF(COUNTA(A31:T31)=0,"",IF(OR(A31="",D31="",G31="",H31=""),"",TEXT(A31,"yyyymmdd")&amp;"-"&amp;D31&amp;"-"&amp;G31&amp;"-T"&amp;TEXT(H31,"00"))</f>
        <v/>
      </c>
      <c r="V31" s="20">
        <f>IF(OR(A31="",D31="",G31=""),"",COUNTIFS($A$6:$A$205,A31,$D$6:$D$205,D31,$G$6:$G$205,G31,$R$6:$R$205,"Sí"))</f>
        <v/>
      </c>
      <c r="W31" s="20">
        <f>IF(OR(A31="",D31="",G31=""),"",IF(COUNTIFS($A$6:A31,A31,$D$6:D31,D31,$G$6:G31,G31)=1,1,0))</f>
        <v/>
      </c>
      <c r="X31" s="20">
        <f>IF(W31="","",IF(AND(W31=1,V31=0),1,0))</f>
        <v/>
      </c>
      <c r="Y31" s="21">
        <f>IF(COUNTA(A31:T31)=0,"",IF(OR(A31="",D31="",G31="",H31="",M31="",N31="",P31="",R31=""),"Faltan datos obligatorios",IF(AND(U31&lt;&gt;"",COUNTIF($U$6:$U$205,U31)&gt;1),"ID de toma duplicado",IF(V31&gt;1,"Más de una toma seleccionada",IF(AND(R31="Sí",M31="Descartada"),"Selección incompatible con resultado",IF(AND(N31&lt;&gt;"Ninguna",O31=""),"Falta detalle de incidencia",IF(AND(P31="Revisar",Q31=""),"Falta nota de continuidad","Correcto")))))))</f>
        <v/>
      </c>
    </row>
    <row r="32" ht="30" customHeight="1">
      <c r="A32" s="13" t="n"/>
      <c r="B32" s="14" t="n"/>
      <c r="C32" s="15" t="n"/>
      <c r="D32" s="16" t="n"/>
      <c r="E32" s="16" t="n"/>
      <c r="F32" s="16" t="n"/>
      <c r="G32" s="15" t="n"/>
      <c r="H32" s="14" t="n"/>
      <c r="I32" s="16" t="n"/>
      <c r="J32" s="17" t="n"/>
      <c r="K32" s="35" t="n"/>
      <c r="L32" s="14" t="n"/>
      <c r="M32" s="15" t="n"/>
      <c r="N32" s="15" t="n"/>
      <c r="O32" s="16" t="n"/>
      <c r="P32" s="15" t="n"/>
      <c r="Q32" s="16" t="n"/>
      <c r="R32" s="15" t="n"/>
      <c r="S32" s="16" t="n"/>
      <c r="T32" s="16" t="n"/>
      <c r="U32" s="19">
        <f>IF(COUNTA(A32:T32)=0,"",IF(OR(A32="",D32="",G32="",H32=""),"",TEXT(A32,"yyyymmdd")&amp;"-"&amp;D32&amp;"-"&amp;G32&amp;"-T"&amp;TEXT(H32,"00"))</f>
        <v/>
      </c>
      <c r="V32" s="20">
        <f>IF(OR(A32="",D32="",G32=""),"",COUNTIFS($A$6:$A$205,A32,$D$6:$D$205,D32,$G$6:$G$205,G32,$R$6:$R$205,"Sí"))</f>
        <v/>
      </c>
      <c r="W32" s="20">
        <f>IF(OR(A32="",D32="",G32=""),"",IF(COUNTIFS($A$6:A32,A32,$D$6:D32,D32,$G$6:G32,G32)=1,1,0))</f>
        <v/>
      </c>
      <c r="X32" s="20">
        <f>IF(W32="","",IF(AND(W32=1,V32=0),1,0))</f>
        <v/>
      </c>
      <c r="Y32" s="21">
        <f>IF(COUNTA(A32:T32)=0,"",IF(OR(A32="",D32="",G32="",H32="",M32="",N32="",P32="",R32=""),"Faltan datos obligatorios",IF(AND(U32&lt;&gt;"",COUNTIF($U$6:$U$205,U32)&gt;1),"ID de toma duplicado",IF(V32&gt;1,"Más de una toma seleccionada",IF(AND(R32="Sí",M32="Descartada"),"Selección incompatible con resultado",IF(AND(N32&lt;&gt;"Ninguna",O32=""),"Falta detalle de incidencia",IF(AND(P32="Revisar",Q32=""),"Falta nota de continuidad","Correcto")))))))</f>
        <v/>
      </c>
    </row>
    <row r="33" ht="30" customHeight="1">
      <c r="A33" s="13" t="n"/>
      <c r="B33" s="14" t="n"/>
      <c r="C33" s="15" t="n"/>
      <c r="D33" s="16" t="n"/>
      <c r="E33" s="16" t="n"/>
      <c r="F33" s="16" t="n"/>
      <c r="G33" s="15" t="n"/>
      <c r="H33" s="14" t="n"/>
      <c r="I33" s="16" t="n"/>
      <c r="J33" s="17" t="n"/>
      <c r="K33" s="35" t="n"/>
      <c r="L33" s="14" t="n"/>
      <c r="M33" s="15" t="n"/>
      <c r="N33" s="15" t="n"/>
      <c r="O33" s="16" t="n"/>
      <c r="P33" s="15" t="n"/>
      <c r="Q33" s="16" t="n"/>
      <c r="R33" s="15" t="n"/>
      <c r="S33" s="16" t="n"/>
      <c r="T33" s="16" t="n"/>
      <c r="U33" s="19">
        <f>IF(COUNTA(A33:T33)=0,"",IF(OR(A33="",D33="",G33="",H33=""),"",TEXT(A33,"yyyymmdd")&amp;"-"&amp;D33&amp;"-"&amp;G33&amp;"-T"&amp;TEXT(H33,"00"))</f>
        <v/>
      </c>
      <c r="V33" s="20">
        <f>IF(OR(A33="",D33="",G33=""),"",COUNTIFS($A$6:$A$205,A33,$D$6:$D$205,D33,$G$6:$G$205,G33,$R$6:$R$205,"Sí"))</f>
        <v/>
      </c>
      <c r="W33" s="20">
        <f>IF(OR(A33="",D33="",G33=""),"",IF(COUNTIFS($A$6:A33,A33,$D$6:D33,D33,$G$6:G33,G33)=1,1,0))</f>
        <v/>
      </c>
      <c r="X33" s="20">
        <f>IF(W33="","",IF(AND(W33=1,V33=0),1,0))</f>
        <v/>
      </c>
      <c r="Y33" s="21">
        <f>IF(COUNTA(A33:T33)=0,"",IF(OR(A33="",D33="",G33="",H33="",M33="",N33="",P33="",R33=""),"Faltan datos obligatorios",IF(AND(U33&lt;&gt;"",COUNTIF($U$6:$U$205,U33)&gt;1),"ID de toma duplicado",IF(V33&gt;1,"Más de una toma seleccionada",IF(AND(R33="Sí",M33="Descartada"),"Selección incompatible con resultado",IF(AND(N33&lt;&gt;"Ninguna",O33=""),"Falta detalle de incidencia",IF(AND(P33="Revisar",Q33=""),"Falta nota de continuidad","Correcto")))))))</f>
        <v/>
      </c>
    </row>
    <row r="34" ht="30" customHeight="1">
      <c r="A34" s="13" t="n"/>
      <c r="B34" s="14" t="n"/>
      <c r="C34" s="15" t="n"/>
      <c r="D34" s="16" t="n"/>
      <c r="E34" s="16" t="n"/>
      <c r="F34" s="16" t="n"/>
      <c r="G34" s="15" t="n"/>
      <c r="H34" s="14" t="n"/>
      <c r="I34" s="16" t="n"/>
      <c r="J34" s="17" t="n"/>
      <c r="K34" s="35" t="n"/>
      <c r="L34" s="14" t="n"/>
      <c r="M34" s="15" t="n"/>
      <c r="N34" s="15" t="n"/>
      <c r="O34" s="16" t="n"/>
      <c r="P34" s="15" t="n"/>
      <c r="Q34" s="16" t="n"/>
      <c r="R34" s="15" t="n"/>
      <c r="S34" s="16" t="n"/>
      <c r="T34" s="16" t="n"/>
      <c r="U34" s="19">
        <f>IF(COUNTA(A34:T34)=0,"",IF(OR(A34="",D34="",G34="",H34=""),"",TEXT(A34,"yyyymmdd")&amp;"-"&amp;D34&amp;"-"&amp;G34&amp;"-T"&amp;TEXT(H34,"00"))</f>
        <v/>
      </c>
      <c r="V34" s="20">
        <f>IF(OR(A34="",D34="",G34=""),"",COUNTIFS($A$6:$A$205,A34,$D$6:$D$205,D34,$G$6:$G$205,G34,$R$6:$R$205,"Sí"))</f>
        <v/>
      </c>
      <c r="W34" s="20">
        <f>IF(OR(A34="",D34="",G34=""),"",IF(COUNTIFS($A$6:A34,A34,$D$6:D34,D34,$G$6:G34,G34)=1,1,0))</f>
        <v/>
      </c>
      <c r="X34" s="20">
        <f>IF(W34="","",IF(AND(W34=1,V34=0),1,0))</f>
        <v/>
      </c>
      <c r="Y34" s="21">
        <f>IF(COUNTA(A34:T34)=0,"",IF(OR(A34="",D34="",G34="",H34="",M34="",N34="",P34="",R34=""),"Faltan datos obligatorios",IF(AND(U34&lt;&gt;"",COUNTIF($U$6:$U$205,U34)&gt;1),"ID de toma duplicado",IF(V34&gt;1,"Más de una toma seleccionada",IF(AND(R34="Sí",M34="Descartada"),"Selección incompatible con resultado",IF(AND(N34&lt;&gt;"Ninguna",O34=""),"Falta detalle de incidencia",IF(AND(P34="Revisar",Q34=""),"Falta nota de continuidad","Correcto")))))))</f>
        <v/>
      </c>
    </row>
    <row r="35" ht="30" customHeight="1">
      <c r="A35" s="13" t="n"/>
      <c r="B35" s="14" t="n"/>
      <c r="C35" s="15" t="n"/>
      <c r="D35" s="16" t="n"/>
      <c r="E35" s="16" t="n"/>
      <c r="F35" s="16" t="n"/>
      <c r="G35" s="15" t="n"/>
      <c r="H35" s="14" t="n"/>
      <c r="I35" s="16" t="n"/>
      <c r="J35" s="17" t="n"/>
      <c r="K35" s="35" t="n"/>
      <c r="L35" s="14" t="n"/>
      <c r="M35" s="15" t="n"/>
      <c r="N35" s="15" t="n"/>
      <c r="O35" s="16" t="n"/>
      <c r="P35" s="15" t="n"/>
      <c r="Q35" s="16" t="n"/>
      <c r="R35" s="15" t="n"/>
      <c r="S35" s="16" t="n"/>
      <c r="T35" s="16" t="n"/>
      <c r="U35" s="19">
        <f>IF(COUNTA(A35:T35)=0,"",IF(OR(A35="",D35="",G35="",H35=""),"",TEXT(A35,"yyyymmdd")&amp;"-"&amp;D35&amp;"-"&amp;G35&amp;"-T"&amp;TEXT(H35,"00"))</f>
        <v/>
      </c>
      <c r="V35" s="20">
        <f>IF(OR(A35="",D35="",G35=""),"",COUNTIFS($A$6:$A$205,A35,$D$6:$D$205,D35,$G$6:$G$205,G35,$R$6:$R$205,"Sí"))</f>
        <v/>
      </c>
      <c r="W35" s="20">
        <f>IF(OR(A35="",D35="",G35=""),"",IF(COUNTIFS($A$6:A35,A35,$D$6:D35,D35,$G$6:G35,G35)=1,1,0))</f>
        <v/>
      </c>
      <c r="X35" s="20">
        <f>IF(W35="","",IF(AND(W35=1,V35=0),1,0))</f>
        <v/>
      </c>
      <c r="Y35" s="21">
        <f>IF(COUNTA(A35:T35)=0,"",IF(OR(A35="",D35="",G35="",H35="",M35="",N35="",P35="",R35=""),"Faltan datos obligatorios",IF(AND(U35&lt;&gt;"",COUNTIF($U$6:$U$205,U35)&gt;1),"ID de toma duplicado",IF(V35&gt;1,"Más de una toma seleccionada",IF(AND(R35="Sí",M35="Descartada"),"Selección incompatible con resultado",IF(AND(N35&lt;&gt;"Ninguna",O35=""),"Falta detalle de incidencia",IF(AND(P35="Revisar",Q35=""),"Falta nota de continuidad","Correcto")))))))</f>
        <v/>
      </c>
    </row>
    <row r="36" ht="30" customHeight="1">
      <c r="A36" s="13" t="n"/>
      <c r="B36" s="14" t="n"/>
      <c r="C36" s="15" t="n"/>
      <c r="D36" s="16" t="n"/>
      <c r="E36" s="16" t="n"/>
      <c r="F36" s="16" t="n"/>
      <c r="G36" s="15" t="n"/>
      <c r="H36" s="14" t="n"/>
      <c r="I36" s="16" t="n"/>
      <c r="J36" s="17" t="n"/>
      <c r="K36" s="35" t="n"/>
      <c r="L36" s="14" t="n"/>
      <c r="M36" s="15" t="n"/>
      <c r="N36" s="15" t="n"/>
      <c r="O36" s="16" t="n"/>
      <c r="P36" s="15" t="n"/>
      <c r="Q36" s="16" t="n"/>
      <c r="R36" s="15" t="n"/>
      <c r="S36" s="16" t="n"/>
      <c r="T36" s="16" t="n"/>
      <c r="U36" s="19">
        <f>IF(COUNTA(A36:T36)=0,"",IF(OR(A36="",D36="",G36="",H36=""),"",TEXT(A36,"yyyymmdd")&amp;"-"&amp;D36&amp;"-"&amp;G36&amp;"-T"&amp;TEXT(H36,"00"))</f>
        <v/>
      </c>
      <c r="V36" s="20">
        <f>IF(OR(A36="",D36="",G36=""),"",COUNTIFS($A$6:$A$205,A36,$D$6:$D$205,D36,$G$6:$G$205,G36,$R$6:$R$205,"Sí"))</f>
        <v/>
      </c>
      <c r="W36" s="20">
        <f>IF(OR(A36="",D36="",G36=""),"",IF(COUNTIFS($A$6:A36,A36,$D$6:D36,D36,$G$6:G36,G36)=1,1,0))</f>
        <v/>
      </c>
      <c r="X36" s="20">
        <f>IF(W36="","",IF(AND(W36=1,V36=0),1,0))</f>
        <v/>
      </c>
      <c r="Y36" s="21">
        <f>IF(COUNTA(A36:T36)=0,"",IF(OR(A36="",D36="",G36="",H36="",M36="",N36="",P36="",R36=""),"Faltan datos obligatorios",IF(AND(U36&lt;&gt;"",COUNTIF($U$6:$U$205,U36)&gt;1),"ID de toma duplicado",IF(V36&gt;1,"Más de una toma seleccionada",IF(AND(R36="Sí",M36="Descartada"),"Selección incompatible con resultado",IF(AND(N36&lt;&gt;"Ninguna",O36=""),"Falta detalle de incidencia",IF(AND(P36="Revisar",Q36=""),"Falta nota de continuidad","Correcto")))))))</f>
        <v/>
      </c>
    </row>
    <row r="37" ht="30" customHeight="1">
      <c r="A37" s="13" t="n"/>
      <c r="B37" s="14" t="n"/>
      <c r="C37" s="15" t="n"/>
      <c r="D37" s="16" t="n"/>
      <c r="E37" s="16" t="n"/>
      <c r="F37" s="16" t="n"/>
      <c r="G37" s="15" t="n"/>
      <c r="H37" s="14" t="n"/>
      <c r="I37" s="16" t="n"/>
      <c r="J37" s="17" t="n"/>
      <c r="K37" s="35" t="n"/>
      <c r="L37" s="14" t="n"/>
      <c r="M37" s="15" t="n"/>
      <c r="N37" s="15" t="n"/>
      <c r="O37" s="16" t="n"/>
      <c r="P37" s="15" t="n"/>
      <c r="Q37" s="16" t="n"/>
      <c r="R37" s="15" t="n"/>
      <c r="S37" s="16" t="n"/>
      <c r="T37" s="16" t="n"/>
      <c r="U37" s="19">
        <f>IF(COUNTA(A37:T37)=0,"",IF(OR(A37="",D37="",G37="",H37=""),"",TEXT(A37,"yyyymmdd")&amp;"-"&amp;D37&amp;"-"&amp;G37&amp;"-T"&amp;TEXT(H37,"00"))</f>
        <v/>
      </c>
      <c r="V37" s="20">
        <f>IF(OR(A37="",D37="",G37=""),"",COUNTIFS($A$6:$A$205,A37,$D$6:$D$205,D37,$G$6:$G$205,G37,$R$6:$R$205,"Sí"))</f>
        <v/>
      </c>
      <c r="W37" s="20">
        <f>IF(OR(A37="",D37="",G37=""),"",IF(COUNTIFS($A$6:A37,A37,$D$6:D37,D37,$G$6:G37,G37)=1,1,0))</f>
        <v/>
      </c>
      <c r="X37" s="20">
        <f>IF(W37="","",IF(AND(W37=1,V37=0),1,0))</f>
        <v/>
      </c>
      <c r="Y37" s="21">
        <f>IF(COUNTA(A37:T37)=0,"",IF(OR(A37="",D37="",G37="",H37="",M37="",N37="",P37="",R37=""),"Faltan datos obligatorios",IF(AND(U37&lt;&gt;"",COUNTIF($U$6:$U$205,U37)&gt;1),"ID de toma duplicado",IF(V37&gt;1,"Más de una toma seleccionada",IF(AND(R37="Sí",M37="Descartada"),"Selección incompatible con resultado",IF(AND(N37&lt;&gt;"Ninguna",O37=""),"Falta detalle de incidencia",IF(AND(P37="Revisar",Q37=""),"Falta nota de continuidad","Correcto")))))))</f>
        <v/>
      </c>
    </row>
    <row r="38" ht="30" customHeight="1">
      <c r="A38" s="13" t="n"/>
      <c r="B38" s="14" t="n"/>
      <c r="C38" s="15" t="n"/>
      <c r="D38" s="16" t="n"/>
      <c r="E38" s="16" t="n"/>
      <c r="F38" s="16" t="n"/>
      <c r="G38" s="15" t="n"/>
      <c r="H38" s="14" t="n"/>
      <c r="I38" s="16" t="n"/>
      <c r="J38" s="17" t="n"/>
      <c r="K38" s="35" t="n"/>
      <c r="L38" s="14" t="n"/>
      <c r="M38" s="15" t="n"/>
      <c r="N38" s="15" t="n"/>
      <c r="O38" s="16" t="n"/>
      <c r="P38" s="15" t="n"/>
      <c r="Q38" s="16" t="n"/>
      <c r="R38" s="15" t="n"/>
      <c r="S38" s="16" t="n"/>
      <c r="T38" s="16" t="n"/>
      <c r="U38" s="19">
        <f>IF(COUNTA(A38:T38)=0,"",IF(OR(A38="",D38="",G38="",H38=""),"",TEXT(A38,"yyyymmdd")&amp;"-"&amp;D38&amp;"-"&amp;G38&amp;"-T"&amp;TEXT(H38,"00"))</f>
        <v/>
      </c>
      <c r="V38" s="20">
        <f>IF(OR(A38="",D38="",G38=""),"",COUNTIFS($A$6:$A$205,A38,$D$6:$D$205,D38,$G$6:$G$205,G38,$R$6:$R$205,"Sí"))</f>
        <v/>
      </c>
      <c r="W38" s="20">
        <f>IF(OR(A38="",D38="",G38=""),"",IF(COUNTIFS($A$6:A38,A38,$D$6:D38,D38,$G$6:G38,G38)=1,1,0))</f>
        <v/>
      </c>
      <c r="X38" s="20">
        <f>IF(W38="","",IF(AND(W38=1,V38=0),1,0))</f>
        <v/>
      </c>
      <c r="Y38" s="21">
        <f>IF(COUNTA(A38:T38)=0,"",IF(OR(A38="",D38="",G38="",H38="",M38="",N38="",P38="",R38=""),"Faltan datos obligatorios",IF(AND(U38&lt;&gt;"",COUNTIF($U$6:$U$205,U38)&gt;1),"ID de toma duplicado",IF(V38&gt;1,"Más de una toma seleccionada",IF(AND(R38="Sí",M38="Descartada"),"Selección incompatible con resultado",IF(AND(N38&lt;&gt;"Ninguna",O38=""),"Falta detalle de incidencia",IF(AND(P38="Revisar",Q38=""),"Falta nota de continuidad","Correcto")))))))</f>
        <v/>
      </c>
    </row>
    <row r="39" ht="30" customHeight="1">
      <c r="A39" s="13" t="n"/>
      <c r="B39" s="14" t="n"/>
      <c r="C39" s="15" t="n"/>
      <c r="D39" s="16" t="n"/>
      <c r="E39" s="16" t="n"/>
      <c r="F39" s="16" t="n"/>
      <c r="G39" s="15" t="n"/>
      <c r="H39" s="14" t="n"/>
      <c r="I39" s="16" t="n"/>
      <c r="J39" s="17" t="n"/>
      <c r="K39" s="35" t="n"/>
      <c r="L39" s="14" t="n"/>
      <c r="M39" s="15" t="n"/>
      <c r="N39" s="15" t="n"/>
      <c r="O39" s="16" t="n"/>
      <c r="P39" s="15" t="n"/>
      <c r="Q39" s="16" t="n"/>
      <c r="R39" s="15" t="n"/>
      <c r="S39" s="16" t="n"/>
      <c r="T39" s="16" t="n"/>
      <c r="U39" s="19">
        <f>IF(COUNTA(A39:T39)=0,"",IF(OR(A39="",D39="",G39="",H39=""),"",TEXT(A39,"yyyymmdd")&amp;"-"&amp;D39&amp;"-"&amp;G39&amp;"-T"&amp;TEXT(H39,"00"))</f>
        <v/>
      </c>
      <c r="V39" s="20">
        <f>IF(OR(A39="",D39="",G39=""),"",COUNTIFS($A$6:$A$205,A39,$D$6:$D$205,D39,$G$6:$G$205,G39,$R$6:$R$205,"Sí"))</f>
        <v/>
      </c>
      <c r="W39" s="20">
        <f>IF(OR(A39="",D39="",G39=""),"",IF(COUNTIFS($A$6:A39,A39,$D$6:D39,D39,$G$6:G39,G39)=1,1,0))</f>
        <v/>
      </c>
      <c r="X39" s="20">
        <f>IF(W39="","",IF(AND(W39=1,V39=0),1,0))</f>
        <v/>
      </c>
      <c r="Y39" s="21">
        <f>IF(COUNTA(A39:T39)=0,"",IF(OR(A39="",D39="",G39="",H39="",M39="",N39="",P39="",R39=""),"Faltan datos obligatorios",IF(AND(U39&lt;&gt;"",COUNTIF($U$6:$U$205,U39)&gt;1),"ID de toma duplicado",IF(V39&gt;1,"Más de una toma seleccionada",IF(AND(R39="Sí",M39="Descartada"),"Selección incompatible con resultado",IF(AND(N39&lt;&gt;"Ninguna",O39=""),"Falta detalle de incidencia",IF(AND(P39="Revisar",Q39=""),"Falta nota de continuidad","Correcto")))))))</f>
        <v/>
      </c>
    </row>
    <row r="40" ht="30" customHeight="1">
      <c r="A40" s="13" t="n"/>
      <c r="B40" s="14" t="n"/>
      <c r="C40" s="15" t="n"/>
      <c r="D40" s="16" t="n"/>
      <c r="E40" s="16" t="n"/>
      <c r="F40" s="16" t="n"/>
      <c r="G40" s="15" t="n"/>
      <c r="H40" s="14" t="n"/>
      <c r="I40" s="16" t="n"/>
      <c r="J40" s="17" t="n"/>
      <c r="K40" s="35" t="n"/>
      <c r="L40" s="14" t="n"/>
      <c r="M40" s="15" t="n"/>
      <c r="N40" s="15" t="n"/>
      <c r="O40" s="16" t="n"/>
      <c r="P40" s="15" t="n"/>
      <c r="Q40" s="16" t="n"/>
      <c r="R40" s="15" t="n"/>
      <c r="S40" s="16" t="n"/>
      <c r="T40" s="16" t="n"/>
      <c r="U40" s="19">
        <f>IF(COUNTA(A40:T40)=0,"",IF(OR(A40="",D40="",G40="",H40=""),"",TEXT(A40,"yyyymmdd")&amp;"-"&amp;D40&amp;"-"&amp;G40&amp;"-T"&amp;TEXT(H40,"00"))</f>
        <v/>
      </c>
      <c r="V40" s="20">
        <f>IF(OR(A40="",D40="",G40=""),"",COUNTIFS($A$6:$A$205,A40,$D$6:$D$205,D40,$G$6:$G$205,G40,$R$6:$R$205,"Sí"))</f>
        <v/>
      </c>
      <c r="W40" s="20">
        <f>IF(OR(A40="",D40="",G40=""),"",IF(COUNTIFS($A$6:A40,A40,$D$6:D40,D40,$G$6:G40,G40)=1,1,0))</f>
        <v/>
      </c>
      <c r="X40" s="20">
        <f>IF(W40="","",IF(AND(W40=1,V40=0),1,0))</f>
        <v/>
      </c>
      <c r="Y40" s="21">
        <f>IF(COUNTA(A40:T40)=0,"",IF(OR(A40="",D40="",G40="",H40="",M40="",N40="",P40="",R40=""),"Faltan datos obligatorios",IF(AND(U40&lt;&gt;"",COUNTIF($U$6:$U$205,U40)&gt;1),"ID de toma duplicado",IF(V40&gt;1,"Más de una toma seleccionada",IF(AND(R40="Sí",M40="Descartada"),"Selección incompatible con resultado",IF(AND(N40&lt;&gt;"Ninguna",O40=""),"Falta detalle de incidencia",IF(AND(P40="Revisar",Q40=""),"Falta nota de continuidad","Correcto")))))))</f>
        <v/>
      </c>
    </row>
    <row r="41" ht="30" customHeight="1">
      <c r="A41" s="13" t="n"/>
      <c r="B41" s="14" t="n"/>
      <c r="C41" s="15" t="n"/>
      <c r="D41" s="16" t="n"/>
      <c r="E41" s="16" t="n"/>
      <c r="F41" s="16" t="n"/>
      <c r="G41" s="15" t="n"/>
      <c r="H41" s="14" t="n"/>
      <c r="I41" s="16" t="n"/>
      <c r="J41" s="17" t="n"/>
      <c r="K41" s="35" t="n"/>
      <c r="L41" s="14" t="n"/>
      <c r="M41" s="15" t="n"/>
      <c r="N41" s="15" t="n"/>
      <c r="O41" s="16" t="n"/>
      <c r="P41" s="15" t="n"/>
      <c r="Q41" s="16" t="n"/>
      <c r="R41" s="15" t="n"/>
      <c r="S41" s="16" t="n"/>
      <c r="T41" s="16" t="n"/>
      <c r="U41" s="19">
        <f>IF(COUNTA(A41:T41)=0,"",IF(OR(A41="",D41="",G41="",H41=""),"",TEXT(A41,"yyyymmdd")&amp;"-"&amp;D41&amp;"-"&amp;G41&amp;"-T"&amp;TEXT(H41,"00"))</f>
        <v/>
      </c>
      <c r="V41" s="20">
        <f>IF(OR(A41="",D41="",G41=""),"",COUNTIFS($A$6:$A$205,A41,$D$6:$D$205,D41,$G$6:$G$205,G41,$R$6:$R$205,"Sí"))</f>
        <v/>
      </c>
      <c r="W41" s="20">
        <f>IF(OR(A41="",D41="",G41=""),"",IF(COUNTIFS($A$6:A41,A41,$D$6:D41,D41,$G$6:G41,G41)=1,1,0))</f>
        <v/>
      </c>
      <c r="X41" s="20">
        <f>IF(W41="","",IF(AND(W41=1,V41=0),1,0))</f>
        <v/>
      </c>
      <c r="Y41" s="21">
        <f>IF(COUNTA(A41:T41)=0,"",IF(OR(A41="",D41="",G41="",H41="",M41="",N41="",P41="",R41=""),"Faltan datos obligatorios",IF(AND(U41&lt;&gt;"",COUNTIF($U$6:$U$205,U41)&gt;1),"ID de toma duplicado",IF(V41&gt;1,"Más de una toma seleccionada",IF(AND(R41="Sí",M41="Descartada"),"Selección incompatible con resultado",IF(AND(N41&lt;&gt;"Ninguna",O41=""),"Falta detalle de incidencia",IF(AND(P41="Revisar",Q41=""),"Falta nota de continuidad","Correcto")))))))</f>
        <v/>
      </c>
    </row>
    <row r="42" ht="30" customHeight="1">
      <c r="A42" s="13" t="n"/>
      <c r="B42" s="14" t="n"/>
      <c r="C42" s="15" t="n"/>
      <c r="D42" s="16" t="n"/>
      <c r="E42" s="16" t="n"/>
      <c r="F42" s="16" t="n"/>
      <c r="G42" s="15" t="n"/>
      <c r="H42" s="14" t="n"/>
      <c r="I42" s="16" t="n"/>
      <c r="J42" s="17" t="n"/>
      <c r="K42" s="35" t="n"/>
      <c r="L42" s="14" t="n"/>
      <c r="M42" s="15" t="n"/>
      <c r="N42" s="15" t="n"/>
      <c r="O42" s="16" t="n"/>
      <c r="P42" s="15" t="n"/>
      <c r="Q42" s="16" t="n"/>
      <c r="R42" s="15" t="n"/>
      <c r="S42" s="16" t="n"/>
      <c r="T42" s="16" t="n"/>
      <c r="U42" s="19">
        <f>IF(COUNTA(A42:T42)=0,"",IF(OR(A42="",D42="",G42="",H42=""),"",TEXT(A42,"yyyymmdd")&amp;"-"&amp;D42&amp;"-"&amp;G42&amp;"-T"&amp;TEXT(H42,"00"))</f>
        <v/>
      </c>
      <c r="V42" s="20">
        <f>IF(OR(A42="",D42="",G42=""),"",COUNTIFS($A$6:$A$205,A42,$D$6:$D$205,D42,$G$6:$G$205,G42,$R$6:$R$205,"Sí"))</f>
        <v/>
      </c>
      <c r="W42" s="20">
        <f>IF(OR(A42="",D42="",G42=""),"",IF(COUNTIFS($A$6:A42,A42,$D$6:D42,D42,$G$6:G42,G42)=1,1,0))</f>
        <v/>
      </c>
      <c r="X42" s="20">
        <f>IF(W42="","",IF(AND(W42=1,V42=0),1,0))</f>
        <v/>
      </c>
      <c r="Y42" s="21">
        <f>IF(COUNTA(A42:T42)=0,"",IF(OR(A42="",D42="",G42="",H42="",M42="",N42="",P42="",R42=""),"Faltan datos obligatorios",IF(AND(U42&lt;&gt;"",COUNTIF($U$6:$U$205,U42)&gt;1),"ID de toma duplicado",IF(V42&gt;1,"Más de una toma seleccionada",IF(AND(R42="Sí",M42="Descartada"),"Selección incompatible con resultado",IF(AND(N42&lt;&gt;"Ninguna",O42=""),"Falta detalle de incidencia",IF(AND(P42="Revisar",Q42=""),"Falta nota de continuidad","Correcto")))))))</f>
        <v/>
      </c>
    </row>
    <row r="43" ht="30" customHeight="1">
      <c r="A43" s="13" t="n"/>
      <c r="B43" s="14" t="n"/>
      <c r="C43" s="15" t="n"/>
      <c r="D43" s="16" t="n"/>
      <c r="E43" s="16" t="n"/>
      <c r="F43" s="16" t="n"/>
      <c r="G43" s="15" t="n"/>
      <c r="H43" s="14" t="n"/>
      <c r="I43" s="16" t="n"/>
      <c r="J43" s="17" t="n"/>
      <c r="K43" s="35" t="n"/>
      <c r="L43" s="14" t="n"/>
      <c r="M43" s="15" t="n"/>
      <c r="N43" s="15" t="n"/>
      <c r="O43" s="16" t="n"/>
      <c r="P43" s="15" t="n"/>
      <c r="Q43" s="16" t="n"/>
      <c r="R43" s="15" t="n"/>
      <c r="S43" s="16" t="n"/>
      <c r="T43" s="16" t="n"/>
      <c r="U43" s="19">
        <f>IF(COUNTA(A43:T43)=0,"",IF(OR(A43="",D43="",G43="",H43=""),"",TEXT(A43,"yyyymmdd")&amp;"-"&amp;D43&amp;"-"&amp;G43&amp;"-T"&amp;TEXT(H43,"00"))</f>
        <v/>
      </c>
      <c r="V43" s="20">
        <f>IF(OR(A43="",D43="",G43=""),"",COUNTIFS($A$6:$A$205,A43,$D$6:$D$205,D43,$G$6:$G$205,G43,$R$6:$R$205,"Sí"))</f>
        <v/>
      </c>
      <c r="W43" s="20">
        <f>IF(OR(A43="",D43="",G43=""),"",IF(COUNTIFS($A$6:A43,A43,$D$6:D43,D43,$G$6:G43,G43)=1,1,0))</f>
        <v/>
      </c>
      <c r="X43" s="20">
        <f>IF(W43="","",IF(AND(W43=1,V43=0),1,0))</f>
        <v/>
      </c>
      <c r="Y43" s="21">
        <f>IF(COUNTA(A43:T43)=0,"",IF(OR(A43="",D43="",G43="",H43="",M43="",N43="",P43="",R43=""),"Faltan datos obligatorios",IF(AND(U43&lt;&gt;"",COUNTIF($U$6:$U$205,U43)&gt;1),"ID de toma duplicado",IF(V43&gt;1,"Más de una toma seleccionada",IF(AND(R43="Sí",M43="Descartada"),"Selección incompatible con resultado",IF(AND(N43&lt;&gt;"Ninguna",O43=""),"Falta detalle de incidencia",IF(AND(P43="Revisar",Q43=""),"Falta nota de continuidad","Correcto")))))))</f>
        <v/>
      </c>
    </row>
    <row r="44" ht="30" customHeight="1">
      <c r="A44" s="13" t="n"/>
      <c r="B44" s="14" t="n"/>
      <c r="C44" s="15" t="n"/>
      <c r="D44" s="16" t="n"/>
      <c r="E44" s="16" t="n"/>
      <c r="F44" s="16" t="n"/>
      <c r="G44" s="15" t="n"/>
      <c r="H44" s="14" t="n"/>
      <c r="I44" s="16" t="n"/>
      <c r="J44" s="17" t="n"/>
      <c r="K44" s="35" t="n"/>
      <c r="L44" s="14" t="n"/>
      <c r="M44" s="15" t="n"/>
      <c r="N44" s="15" t="n"/>
      <c r="O44" s="16" t="n"/>
      <c r="P44" s="15" t="n"/>
      <c r="Q44" s="16" t="n"/>
      <c r="R44" s="15" t="n"/>
      <c r="S44" s="16" t="n"/>
      <c r="T44" s="16" t="n"/>
      <c r="U44" s="19">
        <f>IF(COUNTA(A44:T44)=0,"",IF(OR(A44="",D44="",G44="",H44=""),"",TEXT(A44,"yyyymmdd")&amp;"-"&amp;D44&amp;"-"&amp;G44&amp;"-T"&amp;TEXT(H44,"00"))</f>
        <v/>
      </c>
      <c r="V44" s="20">
        <f>IF(OR(A44="",D44="",G44=""),"",COUNTIFS($A$6:$A$205,A44,$D$6:$D$205,D44,$G$6:$G$205,G44,$R$6:$R$205,"Sí"))</f>
        <v/>
      </c>
      <c r="W44" s="20">
        <f>IF(OR(A44="",D44="",G44=""),"",IF(COUNTIFS($A$6:A44,A44,$D$6:D44,D44,$G$6:G44,G44)=1,1,0))</f>
        <v/>
      </c>
      <c r="X44" s="20">
        <f>IF(W44="","",IF(AND(W44=1,V44=0),1,0))</f>
        <v/>
      </c>
      <c r="Y44" s="21">
        <f>IF(COUNTA(A44:T44)=0,"",IF(OR(A44="",D44="",G44="",H44="",M44="",N44="",P44="",R44=""),"Faltan datos obligatorios",IF(AND(U44&lt;&gt;"",COUNTIF($U$6:$U$205,U44)&gt;1),"ID de toma duplicado",IF(V44&gt;1,"Más de una toma seleccionada",IF(AND(R44="Sí",M44="Descartada"),"Selección incompatible con resultado",IF(AND(N44&lt;&gt;"Ninguna",O44=""),"Falta detalle de incidencia",IF(AND(P44="Revisar",Q44=""),"Falta nota de continuidad","Correcto")))))))</f>
        <v/>
      </c>
    </row>
    <row r="45" ht="30" customHeight="1">
      <c r="A45" s="13" t="n"/>
      <c r="B45" s="14" t="n"/>
      <c r="C45" s="15" t="n"/>
      <c r="D45" s="16" t="n"/>
      <c r="E45" s="16" t="n"/>
      <c r="F45" s="16" t="n"/>
      <c r="G45" s="15" t="n"/>
      <c r="H45" s="14" t="n"/>
      <c r="I45" s="16" t="n"/>
      <c r="J45" s="17" t="n"/>
      <c r="K45" s="35" t="n"/>
      <c r="L45" s="14" t="n"/>
      <c r="M45" s="15" t="n"/>
      <c r="N45" s="15" t="n"/>
      <c r="O45" s="16" t="n"/>
      <c r="P45" s="15" t="n"/>
      <c r="Q45" s="16" t="n"/>
      <c r="R45" s="15" t="n"/>
      <c r="S45" s="16" t="n"/>
      <c r="T45" s="16" t="n"/>
      <c r="U45" s="19">
        <f>IF(COUNTA(A45:T45)=0,"",IF(OR(A45="",D45="",G45="",H45=""),"",TEXT(A45,"yyyymmdd")&amp;"-"&amp;D45&amp;"-"&amp;G45&amp;"-T"&amp;TEXT(H45,"00"))</f>
        <v/>
      </c>
      <c r="V45" s="20">
        <f>IF(OR(A45="",D45="",G45=""),"",COUNTIFS($A$6:$A$205,A45,$D$6:$D$205,D45,$G$6:$G$205,G45,$R$6:$R$205,"Sí"))</f>
        <v/>
      </c>
      <c r="W45" s="20">
        <f>IF(OR(A45="",D45="",G45=""),"",IF(COUNTIFS($A$6:A45,A45,$D$6:D45,D45,$G$6:G45,G45)=1,1,0))</f>
        <v/>
      </c>
      <c r="X45" s="20">
        <f>IF(W45="","",IF(AND(W45=1,V45=0),1,0))</f>
        <v/>
      </c>
      <c r="Y45" s="21">
        <f>IF(COUNTA(A45:T45)=0,"",IF(OR(A45="",D45="",G45="",H45="",M45="",N45="",P45="",R45=""),"Faltan datos obligatorios",IF(AND(U45&lt;&gt;"",COUNTIF($U$6:$U$205,U45)&gt;1),"ID de toma duplicado",IF(V45&gt;1,"Más de una toma seleccionada",IF(AND(R45="Sí",M45="Descartada"),"Selección incompatible con resultado",IF(AND(N45&lt;&gt;"Ninguna",O45=""),"Falta detalle de incidencia",IF(AND(P45="Revisar",Q45=""),"Falta nota de continuidad","Correcto")))))))</f>
        <v/>
      </c>
    </row>
    <row r="46" ht="30" customHeight="1">
      <c r="A46" s="13" t="n"/>
      <c r="B46" s="14" t="n"/>
      <c r="C46" s="15" t="n"/>
      <c r="D46" s="16" t="n"/>
      <c r="E46" s="16" t="n"/>
      <c r="F46" s="16" t="n"/>
      <c r="G46" s="15" t="n"/>
      <c r="H46" s="14" t="n"/>
      <c r="I46" s="16" t="n"/>
      <c r="J46" s="17" t="n"/>
      <c r="K46" s="35" t="n"/>
      <c r="L46" s="14" t="n"/>
      <c r="M46" s="15" t="n"/>
      <c r="N46" s="15" t="n"/>
      <c r="O46" s="16" t="n"/>
      <c r="P46" s="15" t="n"/>
      <c r="Q46" s="16" t="n"/>
      <c r="R46" s="15" t="n"/>
      <c r="S46" s="16" t="n"/>
      <c r="T46" s="16" t="n"/>
      <c r="U46" s="19">
        <f>IF(COUNTA(A46:T46)=0,"",IF(OR(A46="",D46="",G46="",H46=""),"",TEXT(A46,"yyyymmdd")&amp;"-"&amp;D46&amp;"-"&amp;G46&amp;"-T"&amp;TEXT(H46,"00"))</f>
        <v/>
      </c>
      <c r="V46" s="20">
        <f>IF(OR(A46="",D46="",G46=""),"",COUNTIFS($A$6:$A$205,A46,$D$6:$D$205,D46,$G$6:$G$205,G46,$R$6:$R$205,"Sí"))</f>
        <v/>
      </c>
      <c r="W46" s="20">
        <f>IF(OR(A46="",D46="",G46=""),"",IF(COUNTIFS($A$6:A46,A46,$D$6:D46,D46,$G$6:G46,G46)=1,1,0))</f>
        <v/>
      </c>
      <c r="X46" s="20">
        <f>IF(W46="","",IF(AND(W46=1,V46=0),1,0))</f>
        <v/>
      </c>
      <c r="Y46" s="21">
        <f>IF(COUNTA(A46:T46)=0,"",IF(OR(A46="",D46="",G46="",H46="",M46="",N46="",P46="",R46=""),"Faltan datos obligatorios",IF(AND(U46&lt;&gt;"",COUNTIF($U$6:$U$205,U46)&gt;1),"ID de toma duplicado",IF(V46&gt;1,"Más de una toma seleccionada",IF(AND(R46="Sí",M46="Descartada"),"Selección incompatible con resultado",IF(AND(N46&lt;&gt;"Ninguna",O46=""),"Falta detalle de incidencia",IF(AND(P46="Revisar",Q46=""),"Falta nota de continuidad","Correcto")))))))</f>
        <v/>
      </c>
    </row>
    <row r="47" ht="30" customHeight="1">
      <c r="A47" s="13" t="n"/>
      <c r="B47" s="14" t="n"/>
      <c r="C47" s="15" t="n"/>
      <c r="D47" s="16" t="n"/>
      <c r="E47" s="16" t="n"/>
      <c r="F47" s="16" t="n"/>
      <c r="G47" s="15" t="n"/>
      <c r="H47" s="14" t="n"/>
      <c r="I47" s="16" t="n"/>
      <c r="J47" s="17" t="n"/>
      <c r="K47" s="35" t="n"/>
      <c r="L47" s="14" t="n"/>
      <c r="M47" s="15" t="n"/>
      <c r="N47" s="15" t="n"/>
      <c r="O47" s="16" t="n"/>
      <c r="P47" s="15" t="n"/>
      <c r="Q47" s="16" t="n"/>
      <c r="R47" s="15" t="n"/>
      <c r="S47" s="16" t="n"/>
      <c r="T47" s="16" t="n"/>
      <c r="U47" s="19">
        <f>IF(COUNTA(A47:T47)=0,"",IF(OR(A47="",D47="",G47="",H47=""),"",TEXT(A47,"yyyymmdd")&amp;"-"&amp;D47&amp;"-"&amp;G47&amp;"-T"&amp;TEXT(H47,"00"))</f>
        <v/>
      </c>
      <c r="V47" s="20">
        <f>IF(OR(A47="",D47="",G47=""),"",COUNTIFS($A$6:$A$205,A47,$D$6:$D$205,D47,$G$6:$G$205,G47,$R$6:$R$205,"Sí"))</f>
        <v/>
      </c>
      <c r="W47" s="20">
        <f>IF(OR(A47="",D47="",G47=""),"",IF(COUNTIFS($A$6:A47,A47,$D$6:D47,D47,$G$6:G47,G47)=1,1,0))</f>
        <v/>
      </c>
      <c r="X47" s="20">
        <f>IF(W47="","",IF(AND(W47=1,V47=0),1,0))</f>
        <v/>
      </c>
      <c r="Y47" s="21">
        <f>IF(COUNTA(A47:T47)=0,"",IF(OR(A47="",D47="",G47="",H47="",M47="",N47="",P47="",R47=""),"Faltan datos obligatorios",IF(AND(U47&lt;&gt;"",COUNTIF($U$6:$U$205,U47)&gt;1),"ID de toma duplicado",IF(V47&gt;1,"Más de una toma seleccionada",IF(AND(R47="Sí",M47="Descartada"),"Selección incompatible con resultado",IF(AND(N47&lt;&gt;"Ninguna",O47=""),"Falta detalle de incidencia",IF(AND(P47="Revisar",Q47=""),"Falta nota de continuidad","Correcto")))))))</f>
        <v/>
      </c>
    </row>
    <row r="48" ht="30" customHeight="1">
      <c r="A48" s="13" t="n"/>
      <c r="B48" s="14" t="n"/>
      <c r="C48" s="15" t="n"/>
      <c r="D48" s="16" t="n"/>
      <c r="E48" s="16" t="n"/>
      <c r="F48" s="16" t="n"/>
      <c r="G48" s="15" t="n"/>
      <c r="H48" s="14" t="n"/>
      <c r="I48" s="16" t="n"/>
      <c r="J48" s="17" t="n"/>
      <c r="K48" s="35" t="n"/>
      <c r="L48" s="14" t="n"/>
      <c r="M48" s="15" t="n"/>
      <c r="N48" s="15" t="n"/>
      <c r="O48" s="16" t="n"/>
      <c r="P48" s="15" t="n"/>
      <c r="Q48" s="16" t="n"/>
      <c r="R48" s="15" t="n"/>
      <c r="S48" s="16" t="n"/>
      <c r="T48" s="16" t="n"/>
      <c r="U48" s="19">
        <f>IF(COUNTA(A48:T48)=0,"",IF(OR(A48="",D48="",G48="",H48=""),"",TEXT(A48,"yyyymmdd")&amp;"-"&amp;D48&amp;"-"&amp;G48&amp;"-T"&amp;TEXT(H48,"00"))</f>
        <v/>
      </c>
      <c r="V48" s="20">
        <f>IF(OR(A48="",D48="",G48=""),"",COUNTIFS($A$6:$A$205,A48,$D$6:$D$205,D48,$G$6:$G$205,G48,$R$6:$R$205,"Sí"))</f>
        <v/>
      </c>
      <c r="W48" s="20">
        <f>IF(OR(A48="",D48="",G48=""),"",IF(COUNTIFS($A$6:A48,A48,$D$6:D48,D48,$G$6:G48,G48)=1,1,0))</f>
        <v/>
      </c>
      <c r="X48" s="20">
        <f>IF(W48="","",IF(AND(W48=1,V48=0),1,0))</f>
        <v/>
      </c>
      <c r="Y48" s="21">
        <f>IF(COUNTA(A48:T48)=0,"",IF(OR(A48="",D48="",G48="",H48="",M48="",N48="",P48="",R48=""),"Faltan datos obligatorios",IF(AND(U48&lt;&gt;"",COUNTIF($U$6:$U$205,U48)&gt;1),"ID de toma duplicado",IF(V48&gt;1,"Más de una toma seleccionada",IF(AND(R48="Sí",M48="Descartada"),"Selección incompatible con resultado",IF(AND(N48&lt;&gt;"Ninguna",O48=""),"Falta detalle de incidencia",IF(AND(P48="Revisar",Q48=""),"Falta nota de continuidad","Correcto")))))))</f>
        <v/>
      </c>
    </row>
    <row r="49" ht="30" customHeight="1">
      <c r="A49" s="13" t="n"/>
      <c r="B49" s="14" t="n"/>
      <c r="C49" s="15" t="n"/>
      <c r="D49" s="16" t="n"/>
      <c r="E49" s="16" t="n"/>
      <c r="F49" s="16" t="n"/>
      <c r="G49" s="15" t="n"/>
      <c r="H49" s="14" t="n"/>
      <c r="I49" s="16" t="n"/>
      <c r="J49" s="17" t="n"/>
      <c r="K49" s="35" t="n"/>
      <c r="L49" s="14" t="n"/>
      <c r="M49" s="15" t="n"/>
      <c r="N49" s="15" t="n"/>
      <c r="O49" s="16" t="n"/>
      <c r="P49" s="15" t="n"/>
      <c r="Q49" s="16" t="n"/>
      <c r="R49" s="15" t="n"/>
      <c r="S49" s="16" t="n"/>
      <c r="T49" s="16" t="n"/>
      <c r="U49" s="19">
        <f>IF(COUNTA(A49:T49)=0,"",IF(OR(A49="",D49="",G49="",H49=""),"",TEXT(A49,"yyyymmdd")&amp;"-"&amp;D49&amp;"-"&amp;G49&amp;"-T"&amp;TEXT(H49,"00"))</f>
        <v/>
      </c>
      <c r="V49" s="20">
        <f>IF(OR(A49="",D49="",G49=""),"",COUNTIFS($A$6:$A$205,A49,$D$6:$D$205,D49,$G$6:$G$205,G49,$R$6:$R$205,"Sí"))</f>
        <v/>
      </c>
      <c r="W49" s="20">
        <f>IF(OR(A49="",D49="",G49=""),"",IF(COUNTIFS($A$6:A49,A49,$D$6:D49,D49,$G$6:G49,G49)=1,1,0))</f>
        <v/>
      </c>
      <c r="X49" s="20">
        <f>IF(W49="","",IF(AND(W49=1,V49=0),1,0))</f>
        <v/>
      </c>
      <c r="Y49" s="21">
        <f>IF(COUNTA(A49:T49)=0,"",IF(OR(A49="",D49="",G49="",H49="",M49="",N49="",P49="",R49=""),"Faltan datos obligatorios",IF(AND(U49&lt;&gt;"",COUNTIF($U$6:$U$205,U49)&gt;1),"ID de toma duplicado",IF(V49&gt;1,"Más de una toma seleccionada",IF(AND(R49="Sí",M49="Descartada"),"Selección incompatible con resultado",IF(AND(N49&lt;&gt;"Ninguna",O49=""),"Falta detalle de incidencia",IF(AND(P49="Revisar",Q49=""),"Falta nota de continuidad","Correcto")))))))</f>
        <v/>
      </c>
    </row>
    <row r="50" ht="30" customHeight="1">
      <c r="A50" s="13" t="n"/>
      <c r="B50" s="14" t="n"/>
      <c r="C50" s="15" t="n"/>
      <c r="D50" s="16" t="n"/>
      <c r="E50" s="16" t="n"/>
      <c r="F50" s="16" t="n"/>
      <c r="G50" s="15" t="n"/>
      <c r="H50" s="14" t="n"/>
      <c r="I50" s="16" t="n"/>
      <c r="J50" s="17" t="n"/>
      <c r="K50" s="35" t="n"/>
      <c r="L50" s="14" t="n"/>
      <c r="M50" s="15" t="n"/>
      <c r="N50" s="15" t="n"/>
      <c r="O50" s="16" t="n"/>
      <c r="P50" s="15" t="n"/>
      <c r="Q50" s="16" t="n"/>
      <c r="R50" s="15" t="n"/>
      <c r="S50" s="16" t="n"/>
      <c r="T50" s="16" t="n"/>
      <c r="U50" s="19">
        <f>IF(COUNTA(A50:T50)=0,"",IF(OR(A50="",D50="",G50="",H50=""),"",TEXT(A50,"yyyymmdd")&amp;"-"&amp;D50&amp;"-"&amp;G50&amp;"-T"&amp;TEXT(H50,"00"))</f>
        <v/>
      </c>
      <c r="V50" s="20">
        <f>IF(OR(A50="",D50="",G50=""),"",COUNTIFS($A$6:$A$205,A50,$D$6:$D$205,D50,$G$6:$G$205,G50,$R$6:$R$205,"Sí"))</f>
        <v/>
      </c>
      <c r="W50" s="20">
        <f>IF(OR(A50="",D50="",G50=""),"",IF(COUNTIFS($A$6:A50,A50,$D$6:D50,D50,$G$6:G50,G50)=1,1,0))</f>
        <v/>
      </c>
      <c r="X50" s="20">
        <f>IF(W50="","",IF(AND(W50=1,V50=0),1,0))</f>
        <v/>
      </c>
      <c r="Y50" s="21">
        <f>IF(COUNTA(A50:T50)=0,"",IF(OR(A50="",D50="",G50="",H50="",M50="",N50="",P50="",R50=""),"Faltan datos obligatorios",IF(AND(U50&lt;&gt;"",COUNTIF($U$6:$U$205,U50)&gt;1),"ID de toma duplicado",IF(V50&gt;1,"Más de una toma seleccionada",IF(AND(R50="Sí",M50="Descartada"),"Selección incompatible con resultado",IF(AND(N50&lt;&gt;"Ninguna",O50=""),"Falta detalle de incidencia",IF(AND(P50="Revisar",Q50=""),"Falta nota de continuidad","Correcto")))))))</f>
        <v/>
      </c>
    </row>
    <row r="51" ht="30" customHeight="1">
      <c r="A51" s="13" t="n"/>
      <c r="B51" s="14" t="n"/>
      <c r="C51" s="15" t="n"/>
      <c r="D51" s="16" t="n"/>
      <c r="E51" s="16" t="n"/>
      <c r="F51" s="16" t="n"/>
      <c r="G51" s="15" t="n"/>
      <c r="H51" s="14" t="n"/>
      <c r="I51" s="16" t="n"/>
      <c r="J51" s="17" t="n"/>
      <c r="K51" s="35" t="n"/>
      <c r="L51" s="14" t="n"/>
      <c r="M51" s="15" t="n"/>
      <c r="N51" s="15" t="n"/>
      <c r="O51" s="16" t="n"/>
      <c r="P51" s="15" t="n"/>
      <c r="Q51" s="16" t="n"/>
      <c r="R51" s="15" t="n"/>
      <c r="S51" s="16" t="n"/>
      <c r="T51" s="16" t="n"/>
      <c r="U51" s="19">
        <f>IF(COUNTA(A51:T51)=0,"",IF(OR(A51="",D51="",G51="",H51=""),"",TEXT(A51,"yyyymmdd")&amp;"-"&amp;D51&amp;"-"&amp;G51&amp;"-T"&amp;TEXT(H51,"00"))</f>
        <v/>
      </c>
      <c r="V51" s="20">
        <f>IF(OR(A51="",D51="",G51=""),"",COUNTIFS($A$6:$A$205,A51,$D$6:$D$205,D51,$G$6:$G$205,G51,$R$6:$R$205,"Sí"))</f>
        <v/>
      </c>
      <c r="W51" s="20">
        <f>IF(OR(A51="",D51="",G51=""),"",IF(COUNTIFS($A$6:A51,A51,$D$6:D51,D51,$G$6:G51,G51)=1,1,0))</f>
        <v/>
      </c>
      <c r="X51" s="20">
        <f>IF(W51="","",IF(AND(W51=1,V51=0),1,0))</f>
        <v/>
      </c>
      <c r="Y51" s="21">
        <f>IF(COUNTA(A51:T51)=0,"",IF(OR(A51="",D51="",G51="",H51="",M51="",N51="",P51="",R51=""),"Faltan datos obligatorios",IF(AND(U51&lt;&gt;"",COUNTIF($U$6:$U$205,U51)&gt;1),"ID de toma duplicado",IF(V51&gt;1,"Más de una toma seleccionada",IF(AND(R51="Sí",M51="Descartada"),"Selección incompatible con resultado",IF(AND(N51&lt;&gt;"Ninguna",O51=""),"Falta detalle de incidencia",IF(AND(P51="Revisar",Q51=""),"Falta nota de continuidad","Correcto")))))))</f>
        <v/>
      </c>
    </row>
    <row r="52" ht="30" customHeight="1">
      <c r="A52" s="13" t="n"/>
      <c r="B52" s="14" t="n"/>
      <c r="C52" s="15" t="n"/>
      <c r="D52" s="16" t="n"/>
      <c r="E52" s="16" t="n"/>
      <c r="F52" s="16" t="n"/>
      <c r="G52" s="15" t="n"/>
      <c r="H52" s="14" t="n"/>
      <c r="I52" s="16" t="n"/>
      <c r="J52" s="17" t="n"/>
      <c r="K52" s="35" t="n"/>
      <c r="L52" s="14" t="n"/>
      <c r="M52" s="15" t="n"/>
      <c r="N52" s="15" t="n"/>
      <c r="O52" s="16" t="n"/>
      <c r="P52" s="15" t="n"/>
      <c r="Q52" s="16" t="n"/>
      <c r="R52" s="15" t="n"/>
      <c r="S52" s="16" t="n"/>
      <c r="T52" s="16" t="n"/>
      <c r="U52" s="19">
        <f>IF(COUNTA(A52:T52)=0,"",IF(OR(A52="",D52="",G52="",H52=""),"",TEXT(A52,"yyyymmdd")&amp;"-"&amp;D52&amp;"-"&amp;G52&amp;"-T"&amp;TEXT(H52,"00"))</f>
        <v/>
      </c>
      <c r="V52" s="20">
        <f>IF(OR(A52="",D52="",G52=""),"",COUNTIFS($A$6:$A$205,A52,$D$6:$D$205,D52,$G$6:$G$205,G52,$R$6:$R$205,"Sí"))</f>
        <v/>
      </c>
      <c r="W52" s="20">
        <f>IF(OR(A52="",D52="",G52=""),"",IF(COUNTIFS($A$6:A52,A52,$D$6:D52,D52,$G$6:G52,G52)=1,1,0))</f>
        <v/>
      </c>
      <c r="X52" s="20">
        <f>IF(W52="","",IF(AND(W52=1,V52=0),1,0))</f>
        <v/>
      </c>
      <c r="Y52" s="21">
        <f>IF(COUNTA(A52:T52)=0,"",IF(OR(A52="",D52="",G52="",H52="",M52="",N52="",P52="",R52=""),"Faltan datos obligatorios",IF(AND(U52&lt;&gt;"",COUNTIF($U$6:$U$205,U52)&gt;1),"ID de toma duplicado",IF(V52&gt;1,"Más de una toma seleccionada",IF(AND(R52="Sí",M52="Descartada"),"Selección incompatible con resultado",IF(AND(N52&lt;&gt;"Ninguna",O52=""),"Falta detalle de incidencia",IF(AND(P52="Revisar",Q52=""),"Falta nota de continuidad","Correcto")))))))</f>
        <v/>
      </c>
    </row>
    <row r="53" ht="30" customHeight="1">
      <c r="A53" s="13" t="n"/>
      <c r="B53" s="14" t="n"/>
      <c r="C53" s="15" t="n"/>
      <c r="D53" s="16" t="n"/>
      <c r="E53" s="16" t="n"/>
      <c r="F53" s="16" t="n"/>
      <c r="G53" s="15" t="n"/>
      <c r="H53" s="14" t="n"/>
      <c r="I53" s="16" t="n"/>
      <c r="J53" s="17" t="n"/>
      <c r="K53" s="35" t="n"/>
      <c r="L53" s="14" t="n"/>
      <c r="M53" s="15" t="n"/>
      <c r="N53" s="15" t="n"/>
      <c r="O53" s="16" t="n"/>
      <c r="P53" s="15" t="n"/>
      <c r="Q53" s="16" t="n"/>
      <c r="R53" s="15" t="n"/>
      <c r="S53" s="16" t="n"/>
      <c r="T53" s="16" t="n"/>
      <c r="U53" s="19">
        <f>IF(COUNTA(A53:T53)=0,"",IF(OR(A53="",D53="",G53="",H53=""),"",TEXT(A53,"yyyymmdd")&amp;"-"&amp;D53&amp;"-"&amp;G53&amp;"-T"&amp;TEXT(H53,"00"))</f>
        <v/>
      </c>
      <c r="V53" s="20">
        <f>IF(OR(A53="",D53="",G53=""),"",COUNTIFS($A$6:$A$205,A53,$D$6:$D$205,D53,$G$6:$G$205,G53,$R$6:$R$205,"Sí"))</f>
        <v/>
      </c>
      <c r="W53" s="20">
        <f>IF(OR(A53="",D53="",G53=""),"",IF(COUNTIFS($A$6:A53,A53,$D$6:D53,D53,$G$6:G53,G53)=1,1,0))</f>
        <v/>
      </c>
      <c r="X53" s="20">
        <f>IF(W53="","",IF(AND(W53=1,V53=0),1,0))</f>
        <v/>
      </c>
      <c r="Y53" s="21">
        <f>IF(COUNTA(A53:T53)=0,"",IF(OR(A53="",D53="",G53="",H53="",M53="",N53="",P53="",R53=""),"Faltan datos obligatorios",IF(AND(U53&lt;&gt;"",COUNTIF($U$6:$U$205,U53)&gt;1),"ID de toma duplicado",IF(V53&gt;1,"Más de una toma seleccionada",IF(AND(R53="Sí",M53="Descartada"),"Selección incompatible con resultado",IF(AND(N53&lt;&gt;"Ninguna",O53=""),"Falta detalle de incidencia",IF(AND(P53="Revisar",Q53=""),"Falta nota de continuidad","Correcto")))))))</f>
        <v/>
      </c>
    </row>
    <row r="54" ht="30" customHeight="1">
      <c r="A54" s="13" t="n"/>
      <c r="B54" s="14" t="n"/>
      <c r="C54" s="15" t="n"/>
      <c r="D54" s="16" t="n"/>
      <c r="E54" s="16" t="n"/>
      <c r="F54" s="16" t="n"/>
      <c r="G54" s="15" t="n"/>
      <c r="H54" s="14" t="n"/>
      <c r="I54" s="16" t="n"/>
      <c r="J54" s="17" t="n"/>
      <c r="K54" s="35" t="n"/>
      <c r="L54" s="14" t="n"/>
      <c r="M54" s="15" t="n"/>
      <c r="N54" s="15" t="n"/>
      <c r="O54" s="16" t="n"/>
      <c r="P54" s="15" t="n"/>
      <c r="Q54" s="16" t="n"/>
      <c r="R54" s="15" t="n"/>
      <c r="S54" s="16" t="n"/>
      <c r="T54" s="16" t="n"/>
      <c r="U54" s="19">
        <f>IF(COUNTA(A54:T54)=0,"",IF(OR(A54="",D54="",G54="",H54=""),"",TEXT(A54,"yyyymmdd")&amp;"-"&amp;D54&amp;"-"&amp;G54&amp;"-T"&amp;TEXT(H54,"00"))</f>
        <v/>
      </c>
      <c r="V54" s="20">
        <f>IF(OR(A54="",D54="",G54=""),"",COUNTIFS($A$6:$A$205,A54,$D$6:$D$205,D54,$G$6:$G$205,G54,$R$6:$R$205,"Sí"))</f>
        <v/>
      </c>
      <c r="W54" s="20">
        <f>IF(OR(A54="",D54="",G54=""),"",IF(COUNTIFS($A$6:A54,A54,$D$6:D54,D54,$G$6:G54,G54)=1,1,0))</f>
        <v/>
      </c>
      <c r="X54" s="20">
        <f>IF(W54="","",IF(AND(W54=1,V54=0),1,0))</f>
        <v/>
      </c>
      <c r="Y54" s="21">
        <f>IF(COUNTA(A54:T54)=0,"",IF(OR(A54="",D54="",G54="",H54="",M54="",N54="",P54="",R54=""),"Faltan datos obligatorios",IF(AND(U54&lt;&gt;"",COUNTIF($U$6:$U$205,U54)&gt;1),"ID de toma duplicado",IF(V54&gt;1,"Más de una toma seleccionada",IF(AND(R54="Sí",M54="Descartada"),"Selección incompatible con resultado",IF(AND(N54&lt;&gt;"Ninguna",O54=""),"Falta detalle de incidencia",IF(AND(P54="Revisar",Q54=""),"Falta nota de continuidad","Correcto")))))))</f>
        <v/>
      </c>
    </row>
    <row r="55" ht="30" customHeight="1">
      <c r="A55" s="13" t="n"/>
      <c r="B55" s="14" t="n"/>
      <c r="C55" s="15" t="n"/>
      <c r="D55" s="16" t="n"/>
      <c r="E55" s="16" t="n"/>
      <c r="F55" s="16" t="n"/>
      <c r="G55" s="15" t="n"/>
      <c r="H55" s="14" t="n"/>
      <c r="I55" s="16" t="n"/>
      <c r="J55" s="17" t="n"/>
      <c r="K55" s="35" t="n"/>
      <c r="L55" s="14" t="n"/>
      <c r="M55" s="15" t="n"/>
      <c r="N55" s="15" t="n"/>
      <c r="O55" s="16" t="n"/>
      <c r="P55" s="15" t="n"/>
      <c r="Q55" s="16" t="n"/>
      <c r="R55" s="15" t="n"/>
      <c r="S55" s="16" t="n"/>
      <c r="T55" s="16" t="n"/>
      <c r="U55" s="19">
        <f>IF(COUNTA(A55:T55)=0,"",IF(OR(A55="",D55="",G55="",H55=""),"",TEXT(A55,"yyyymmdd")&amp;"-"&amp;D55&amp;"-"&amp;G55&amp;"-T"&amp;TEXT(H55,"00"))</f>
        <v/>
      </c>
      <c r="V55" s="20">
        <f>IF(OR(A55="",D55="",G55=""),"",COUNTIFS($A$6:$A$205,A55,$D$6:$D$205,D55,$G$6:$G$205,G55,$R$6:$R$205,"Sí"))</f>
        <v/>
      </c>
      <c r="W55" s="20">
        <f>IF(OR(A55="",D55="",G55=""),"",IF(COUNTIFS($A$6:A55,A55,$D$6:D55,D55,$G$6:G55,G55)=1,1,0))</f>
        <v/>
      </c>
      <c r="X55" s="20">
        <f>IF(W55="","",IF(AND(W55=1,V55=0),1,0))</f>
        <v/>
      </c>
      <c r="Y55" s="21">
        <f>IF(COUNTA(A55:T55)=0,"",IF(OR(A55="",D55="",G55="",H55="",M55="",N55="",P55="",R55=""),"Faltan datos obligatorios",IF(AND(U55&lt;&gt;"",COUNTIF($U$6:$U$205,U55)&gt;1),"ID de toma duplicado",IF(V55&gt;1,"Más de una toma seleccionada",IF(AND(R55="Sí",M55="Descartada"),"Selección incompatible con resultado",IF(AND(N55&lt;&gt;"Ninguna",O55=""),"Falta detalle de incidencia",IF(AND(P55="Revisar",Q55=""),"Falta nota de continuidad","Correcto")))))))</f>
        <v/>
      </c>
    </row>
    <row r="56" ht="30" customHeight="1">
      <c r="A56" s="13" t="n"/>
      <c r="B56" s="14" t="n"/>
      <c r="C56" s="15" t="n"/>
      <c r="D56" s="16" t="n"/>
      <c r="E56" s="16" t="n"/>
      <c r="F56" s="16" t="n"/>
      <c r="G56" s="15" t="n"/>
      <c r="H56" s="14" t="n"/>
      <c r="I56" s="16" t="n"/>
      <c r="J56" s="17" t="n"/>
      <c r="K56" s="35" t="n"/>
      <c r="L56" s="14" t="n"/>
      <c r="M56" s="15" t="n"/>
      <c r="N56" s="15" t="n"/>
      <c r="O56" s="16" t="n"/>
      <c r="P56" s="15" t="n"/>
      <c r="Q56" s="16" t="n"/>
      <c r="R56" s="15" t="n"/>
      <c r="S56" s="16" t="n"/>
      <c r="T56" s="16" t="n"/>
      <c r="U56" s="19">
        <f>IF(COUNTA(A56:T56)=0,"",IF(OR(A56="",D56="",G56="",H56=""),"",TEXT(A56,"yyyymmdd")&amp;"-"&amp;D56&amp;"-"&amp;G56&amp;"-T"&amp;TEXT(H56,"00"))</f>
        <v/>
      </c>
      <c r="V56" s="20">
        <f>IF(OR(A56="",D56="",G56=""),"",COUNTIFS($A$6:$A$205,A56,$D$6:$D$205,D56,$G$6:$G$205,G56,$R$6:$R$205,"Sí"))</f>
        <v/>
      </c>
      <c r="W56" s="20">
        <f>IF(OR(A56="",D56="",G56=""),"",IF(COUNTIFS($A$6:A56,A56,$D$6:D56,D56,$G$6:G56,G56)=1,1,0))</f>
        <v/>
      </c>
      <c r="X56" s="20">
        <f>IF(W56="","",IF(AND(W56=1,V56=0),1,0))</f>
        <v/>
      </c>
      <c r="Y56" s="21">
        <f>IF(COUNTA(A56:T56)=0,"",IF(OR(A56="",D56="",G56="",H56="",M56="",N56="",P56="",R56=""),"Faltan datos obligatorios",IF(AND(U56&lt;&gt;"",COUNTIF($U$6:$U$205,U56)&gt;1),"ID de toma duplicado",IF(V56&gt;1,"Más de una toma seleccionada",IF(AND(R56="Sí",M56="Descartada"),"Selección incompatible con resultado",IF(AND(N56&lt;&gt;"Ninguna",O56=""),"Falta detalle de incidencia",IF(AND(P56="Revisar",Q56=""),"Falta nota de continuidad","Correcto")))))))</f>
        <v/>
      </c>
    </row>
    <row r="57" ht="30" customHeight="1">
      <c r="A57" s="13" t="n"/>
      <c r="B57" s="14" t="n"/>
      <c r="C57" s="15" t="n"/>
      <c r="D57" s="16" t="n"/>
      <c r="E57" s="16" t="n"/>
      <c r="F57" s="16" t="n"/>
      <c r="G57" s="15" t="n"/>
      <c r="H57" s="14" t="n"/>
      <c r="I57" s="16" t="n"/>
      <c r="J57" s="17" t="n"/>
      <c r="K57" s="35" t="n"/>
      <c r="L57" s="14" t="n"/>
      <c r="M57" s="15" t="n"/>
      <c r="N57" s="15" t="n"/>
      <c r="O57" s="16" t="n"/>
      <c r="P57" s="15" t="n"/>
      <c r="Q57" s="16" t="n"/>
      <c r="R57" s="15" t="n"/>
      <c r="S57" s="16" t="n"/>
      <c r="T57" s="16" t="n"/>
      <c r="U57" s="19">
        <f>IF(COUNTA(A57:T57)=0,"",IF(OR(A57="",D57="",G57="",H57=""),"",TEXT(A57,"yyyymmdd")&amp;"-"&amp;D57&amp;"-"&amp;G57&amp;"-T"&amp;TEXT(H57,"00"))</f>
        <v/>
      </c>
      <c r="V57" s="20">
        <f>IF(OR(A57="",D57="",G57=""),"",COUNTIFS($A$6:$A$205,A57,$D$6:$D$205,D57,$G$6:$G$205,G57,$R$6:$R$205,"Sí"))</f>
        <v/>
      </c>
      <c r="W57" s="20">
        <f>IF(OR(A57="",D57="",G57=""),"",IF(COUNTIFS($A$6:A57,A57,$D$6:D57,D57,$G$6:G57,G57)=1,1,0))</f>
        <v/>
      </c>
      <c r="X57" s="20">
        <f>IF(W57="","",IF(AND(W57=1,V57=0),1,0))</f>
        <v/>
      </c>
      <c r="Y57" s="21">
        <f>IF(COUNTA(A57:T57)=0,"",IF(OR(A57="",D57="",G57="",H57="",M57="",N57="",P57="",R57=""),"Faltan datos obligatorios",IF(AND(U57&lt;&gt;"",COUNTIF($U$6:$U$205,U57)&gt;1),"ID de toma duplicado",IF(V57&gt;1,"Más de una toma seleccionada",IF(AND(R57="Sí",M57="Descartada"),"Selección incompatible con resultado",IF(AND(N57&lt;&gt;"Ninguna",O57=""),"Falta detalle de incidencia",IF(AND(P57="Revisar",Q57=""),"Falta nota de continuidad","Correcto")))))))</f>
        <v/>
      </c>
    </row>
    <row r="58" ht="30" customHeight="1">
      <c r="A58" s="13" t="n"/>
      <c r="B58" s="14" t="n"/>
      <c r="C58" s="15" t="n"/>
      <c r="D58" s="16" t="n"/>
      <c r="E58" s="16" t="n"/>
      <c r="F58" s="16" t="n"/>
      <c r="G58" s="15" t="n"/>
      <c r="H58" s="14" t="n"/>
      <c r="I58" s="16" t="n"/>
      <c r="J58" s="17" t="n"/>
      <c r="K58" s="35" t="n"/>
      <c r="L58" s="14" t="n"/>
      <c r="M58" s="15" t="n"/>
      <c r="N58" s="15" t="n"/>
      <c r="O58" s="16" t="n"/>
      <c r="P58" s="15" t="n"/>
      <c r="Q58" s="16" t="n"/>
      <c r="R58" s="15" t="n"/>
      <c r="S58" s="16" t="n"/>
      <c r="T58" s="16" t="n"/>
      <c r="U58" s="19">
        <f>IF(COUNTA(A58:T58)=0,"",IF(OR(A58="",D58="",G58="",H58=""),"",TEXT(A58,"yyyymmdd")&amp;"-"&amp;D58&amp;"-"&amp;G58&amp;"-T"&amp;TEXT(H58,"00"))</f>
        <v/>
      </c>
      <c r="V58" s="20">
        <f>IF(OR(A58="",D58="",G58=""),"",COUNTIFS($A$6:$A$205,A58,$D$6:$D$205,D58,$G$6:$G$205,G58,$R$6:$R$205,"Sí"))</f>
        <v/>
      </c>
      <c r="W58" s="20">
        <f>IF(OR(A58="",D58="",G58=""),"",IF(COUNTIFS($A$6:A58,A58,$D$6:D58,D58,$G$6:G58,G58)=1,1,0))</f>
        <v/>
      </c>
      <c r="X58" s="20">
        <f>IF(W58="","",IF(AND(W58=1,V58=0),1,0))</f>
        <v/>
      </c>
      <c r="Y58" s="21">
        <f>IF(COUNTA(A58:T58)=0,"",IF(OR(A58="",D58="",G58="",H58="",M58="",N58="",P58="",R58=""),"Faltan datos obligatorios",IF(AND(U58&lt;&gt;"",COUNTIF($U$6:$U$205,U58)&gt;1),"ID de toma duplicado",IF(V58&gt;1,"Más de una toma seleccionada",IF(AND(R58="Sí",M58="Descartada"),"Selección incompatible con resultado",IF(AND(N58&lt;&gt;"Ninguna",O58=""),"Falta detalle de incidencia",IF(AND(P58="Revisar",Q58=""),"Falta nota de continuidad","Correcto")))))))</f>
        <v/>
      </c>
    </row>
    <row r="59" ht="30" customHeight="1">
      <c r="A59" s="13" t="n"/>
      <c r="B59" s="14" t="n"/>
      <c r="C59" s="15" t="n"/>
      <c r="D59" s="16" t="n"/>
      <c r="E59" s="16" t="n"/>
      <c r="F59" s="16" t="n"/>
      <c r="G59" s="15" t="n"/>
      <c r="H59" s="14" t="n"/>
      <c r="I59" s="16" t="n"/>
      <c r="J59" s="17" t="n"/>
      <c r="K59" s="35" t="n"/>
      <c r="L59" s="14" t="n"/>
      <c r="M59" s="15" t="n"/>
      <c r="N59" s="15" t="n"/>
      <c r="O59" s="16" t="n"/>
      <c r="P59" s="15" t="n"/>
      <c r="Q59" s="16" t="n"/>
      <c r="R59" s="15" t="n"/>
      <c r="S59" s="16" t="n"/>
      <c r="T59" s="16" t="n"/>
      <c r="U59" s="19">
        <f>IF(COUNTA(A59:T59)=0,"",IF(OR(A59="",D59="",G59="",H59=""),"",TEXT(A59,"yyyymmdd")&amp;"-"&amp;D59&amp;"-"&amp;G59&amp;"-T"&amp;TEXT(H59,"00"))</f>
        <v/>
      </c>
      <c r="V59" s="20">
        <f>IF(OR(A59="",D59="",G59=""),"",COUNTIFS($A$6:$A$205,A59,$D$6:$D$205,D59,$G$6:$G$205,G59,$R$6:$R$205,"Sí"))</f>
        <v/>
      </c>
      <c r="W59" s="20">
        <f>IF(OR(A59="",D59="",G59=""),"",IF(COUNTIFS($A$6:A59,A59,$D$6:D59,D59,$G$6:G59,G59)=1,1,0))</f>
        <v/>
      </c>
      <c r="X59" s="20">
        <f>IF(W59="","",IF(AND(W59=1,V59=0),1,0))</f>
        <v/>
      </c>
      <c r="Y59" s="21">
        <f>IF(COUNTA(A59:T59)=0,"",IF(OR(A59="",D59="",G59="",H59="",M59="",N59="",P59="",R59=""),"Faltan datos obligatorios",IF(AND(U59&lt;&gt;"",COUNTIF($U$6:$U$205,U59)&gt;1),"ID de toma duplicado",IF(V59&gt;1,"Más de una toma seleccionada",IF(AND(R59="Sí",M59="Descartada"),"Selección incompatible con resultado",IF(AND(N59&lt;&gt;"Ninguna",O59=""),"Falta detalle de incidencia",IF(AND(P59="Revisar",Q59=""),"Falta nota de continuidad","Correcto")))))))</f>
        <v/>
      </c>
    </row>
    <row r="60" ht="30" customHeight="1">
      <c r="A60" s="13" t="n"/>
      <c r="B60" s="14" t="n"/>
      <c r="C60" s="15" t="n"/>
      <c r="D60" s="16" t="n"/>
      <c r="E60" s="16" t="n"/>
      <c r="F60" s="16" t="n"/>
      <c r="G60" s="15" t="n"/>
      <c r="H60" s="14" t="n"/>
      <c r="I60" s="16" t="n"/>
      <c r="J60" s="17" t="n"/>
      <c r="K60" s="35" t="n"/>
      <c r="L60" s="14" t="n"/>
      <c r="M60" s="15" t="n"/>
      <c r="N60" s="15" t="n"/>
      <c r="O60" s="16" t="n"/>
      <c r="P60" s="15" t="n"/>
      <c r="Q60" s="16" t="n"/>
      <c r="R60" s="15" t="n"/>
      <c r="S60" s="16" t="n"/>
      <c r="T60" s="16" t="n"/>
      <c r="U60" s="19">
        <f>IF(COUNTA(A60:T60)=0,"",IF(OR(A60="",D60="",G60="",H60=""),"",TEXT(A60,"yyyymmdd")&amp;"-"&amp;D60&amp;"-"&amp;G60&amp;"-T"&amp;TEXT(H60,"00"))</f>
        <v/>
      </c>
      <c r="V60" s="20">
        <f>IF(OR(A60="",D60="",G60=""),"",COUNTIFS($A$6:$A$205,A60,$D$6:$D$205,D60,$G$6:$G$205,G60,$R$6:$R$205,"Sí"))</f>
        <v/>
      </c>
      <c r="W60" s="20">
        <f>IF(OR(A60="",D60="",G60=""),"",IF(COUNTIFS($A$6:A60,A60,$D$6:D60,D60,$G$6:G60,G60)=1,1,0))</f>
        <v/>
      </c>
      <c r="X60" s="20">
        <f>IF(W60="","",IF(AND(W60=1,V60=0),1,0))</f>
        <v/>
      </c>
      <c r="Y60" s="21">
        <f>IF(COUNTA(A60:T60)=0,"",IF(OR(A60="",D60="",G60="",H60="",M60="",N60="",P60="",R60=""),"Faltan datos obligatorios",IF(AND(U60&lt;&gt;"",COUNTIF($U$6:$U$205,U60)&gt;1),"ID de toma duplicado",IF(V60&gt;1,"Más de una toma seleccionada",IF(AND(R60="Sí",M60="Descartada"),"Selección incompatible con resultado",IF(AND(N60&lt;&gt;"Ninguna",O60=""),"Falta detalle de incidencia",IF(AND(P60="Revisar",Q60=""),"Falta nota de continuidad","Correcto")))))))</f>
        <v/>
      </c>
    </row>
    <row r="61" ht="30" customHeight="1">
      <c r="A61" s="13" t="n"/>
      <c r="B61" s="14" t="n"/>
      <c r="C61" s="15" t="n"/>
      <c r="D61" s="16" t="n"/>
      <c r="E61" s="16" t="n"/>
      <c r="F61" s="16" t="n"/>
      <c r="G61" s="15" t="n"/>
      <c r="H61" s="14" t="n"/>
      <c r="I61" s="16" t="n"/>
      <c r="J61" s="17" t="n"/>
      <c r="K61" s="35" t="n"/>
      <c r="L61" s="14" t="n"/>
      <c r="M61" s="15" t="n"/>
      <c r="N61" s="15" t="n"/>
      <c r="O61" s="16" t="n"/>
      <c r="P61" s="15" t="n"/>
      <c r="Q61" s="16" t="n"/>
      <c r="R61" s="15" t="n"/>
      <c r="S61" s="16" t="n"/>
      <c r="T61" s="16" t="n"/>
      <c r="U61" s="19">
        <f>IF(COUNTA(A61:T61)=0,"",IF(OR(A61="",D61="",G61="",H61=""),"",TEXT(A61,"yyyymmdd")&amp;"-"&amp;D61&amp;"-"&amp;G61&amp;"-T"&amp;TEXT(H61,"00"))</f>
        <v/>
      </c>
      <c r="V61" s="20">
        <f>IF(OR(A61="",D61="",G61=""),"",COUNTIFS($A$6:$A$205,A61,$D$6:$D$205,D61,$G$6:$G$205,G61,$R$6:$R$205,"Sí"))</f>
        <v/>
      </c>
      <c r="W61" s="20">
        <f>IF(OR(A61="",D61="",G61=""),"",IF(COUNTIFS($A$6:A61,A61,$D$6:D61,D61,$G$6:G61,G61)=1,1,0))</f>
        <v/>
      </c>
      <c r="X61" s="20">
        <f>IF(W61="","",IF(AND(W61=1,V61=0),1,0))</f>
        <v/>
      </c>
      <c r="Y61" s="21">
        <f>IF(COUNTA(A61:T61)=0,"",IF(OR(A61="",D61="",G61="",H61="",M61="",N61="",P61="",R61=""),"Faltan datos obligatorios",IF(AND(U61&lt;&gt;"",COUNTIF($U$6:$U$205,U61)&gt;1),"ID de toma duplicado",IF(V61&gt;1,"Más de una toma seleccionada",IF(AND(R61="Sí",M61="Descartada"),"Selección incompatible con resultado",IF(AND(N61&lt;&gt;"Ninguna",O61=""),"Falta detalle de incidencia",IF(AND(P61="Revisar",Q61=""),"Falta nota de continuidad","Correcto")))))))</f>
        <v/>
      </c>
    </row>
    <row r="62" ht="30" customHeight="1">
      <c r="A62" s="13" t="n"/>
      <c r="B62" s="14" t="n"/>
      <c r="C62" s="15" t="n"/>
      <c r="D62" s="16" t="n"/>
      <c r="E62" s="16" t="n"/>
      <c r="F62" s="16" t="n"/>
      <c r="G62" s="15" t="n"/>
      <c r="H62" s="14" t="n"/>
      <c r="I62" s="16" t="n"/>
      <c r="J62" s="17" t="n"/>
      <c r="K62" s="35" t="n"/>
      <c r="L62" s="14" t="n"/>
      <c r="M62" s="15" t="n"/>
      <c r="N62" s="15" t="n"/>
      <c r="O62" s="16" t="n"/>
      <c r="P62" s="15" t="n"/>
      <c r="Q62" s="16" t="n"/>
      <c r="R62" s="15" t="n"/>
      <c r="S62" s="16" t="n"/>
      <c r="T62" s="16" t="n"/>
      <c r="U62" s="19">
        <f>IF(COUNTA(A62:T62)=0,"",IF(OR(A62="",D62="",G62="",H62=""),"",TEXT(A62,"yyyymmdd")&amp;"-"&amp;D62&amp;"-"&amp;G62&amp;"-T"&amp;TEXT(H62,"00"))</f>
        <v/>
      </c>
      <c r="V62" s="20">
        <f>IF(OR(A62="",D62="",G62=""),"",COUNTIFS($A$6:$A$205,A62,$D$6:$D$205,D62,$G$6:$G$205,G62,$R$6:$R$205,"Sí"))</f>
        <v/>
      </c>
      <c r="W62" s="20">
        <f>IF(OR(A62="",D62="",G62=""),"",IF(COUNTIFS($A$6:A62,A62,$D$6:D62,D62,$G$6:G62,G62)=1,1,0))</f>
        <v/>
      </c>
      <c r="X62" s="20">
        <f>IF(W62="","",IF(AND(W62=1,V62=0),1,0))</f>
        <v/>
      </c>
      <c r="Y62" s="21">
        <f>IF(COUNTA(A62:T62)=0,"",IF(OR(A62="",D62="",G62="",H62="",M62="",N62="",P62="",R62=""),"Faltan datos obligatorios",IF(AND(U62&lt;&gt;"",COUNTIF($U$6:$U$205,U62)&gt;1),"ID de toma duplicado",IF(V62&gt;1,"Más de una toma seleccionada",IF(AND(R62="Sí",M62="Descartada"),"Selección incompatible con resultado",IF(AND(N62&lt;&gt;"Ninguna",O62=""),"Falta detalle de incidencia",IF(AND(P62="Revisar",Q62=""),"Falta nota de continuidad","Correcto")))))))</f>
        <v/>
      </c>
    </row>
    <row r="63" ht="30" customHeight="1">
      <c r="A63" s="13" t="n"/>
      <c r="B63" s="14" t="n"/>
      <c r="C63" s="15" t="n"/>
      <c r="D63" s="16" t="n"/>
      <c r="E63" s="16" t="n"/>
      <c r="F63" s="16" t="n"/>
      <c r="G63" s="15" t="n"/>
      <c r="H63" s="14" t="n"/>
      <c r="I63" s="16" t="n"/>
      <c r="J63" s="17" t="n"/>
      <c r="K63" s="35" t="n"/>
      <c r="L63" s="14" t="n"/>
      <c r="M63" s="15" t="n"/>
      <c r="N63" s="15" t="n"/>
      <c r="O63" s="16" t="n"/>
      <c r="P63" s="15" t="n"/>
      <c r="Q63" s="16" t="n"/>
      <c r="R63" s="15" t="n"/>
      <c r="S63" s="16" t="n"/>
      <c r="T63" s="16" t="n"/>
      <c r="U63" s="19">
        <f>IF(COUNTA(A63:T63)=0,"",IF(OR(A63="",D63="",G63="",H63=""),"",TEXT(A63,"yyyymmdd")&amp;"-"&amp;D63&amp;"-"&amp;G63&amp;"-T"&amp;TEXT(H63,"00"))</f>
        <v/>
      </c>
      <c r="V63" s="20">
        <f>IF(OR(A63="",D63="",G63=""),"",COUNTIFS($A$6:$A$205,A63,$D$6:$D$205,D63,$G$6:$G$205,G63,$R$6:$R$205,"Sí"))</f>
        <v/>
      </c>
      <c r="W63" s="20">
        <f>IF(OR(A63="",D63="",G63=""),"",IF(COUNTIFS($A$6:A63,A63,$D$6:D63,D63,$G$6:G63,G63)=1,1,0))</f>
        <v/>
      </c>
      <c r="X63" s="20">
        <f>IF(W63="","",IF(AND(W63=1,V63=0),1,0))</f>
        <v/>
      </c>
      <c r="Y63" s="21">
        <f>IF(COUNTA(A63:T63)=0,"",IF(OR(A63="",D63="",G63="",H63="",M63="",N63="",P63="",R63=""),"Faltan datos obligatorios",IF(AND(U63&lt;&gt;"",COUNTIF($U$6:$U$205,U63)&gt;1),"ID de toma duplicado",IF(V63&gt;1,"Más de una toma seleccionada",IF(AND(R63="Sí",M63="Descartada"),"Selección incompatible con resultado",IF(AND(N63&lt;&gt;"Ninguna",O63=""),"Falta detalle de incidencia",IF(AND(P63="Revisar",Q63=""),"Falta nota de continuidad","Correcto")))))))</f>
        <v/>
      </c>
    </row>
    <row r="64" ht="30" customHeight="1">
      <c r="A64" s="13" t="n"/>
      <c r="B64" s="14" t="n"/>
      <c r="C64" s="15" t="n"/>
      <c r="D64" s="16" t="n"/>
      <c r="E64" s="16" t="n"/>
      <c r="F64" s="16" t="n"/>
      <c r="G64" s="15" t="n"/>
      <c r="H64" s="14" t="n"/>
      <c r="I64" s="16" t="n"/>
      <c r="J64" s="17" t="n"/>
      <c r="K64" s="35" t="n"/>
      <c r="L64" s="14" t="n"/>
      <c r="M64" s="15" t="n"/>
      <c r="N64" s="15" t="n"/>
      <c r="O64" s="16" t="n"/>
      <c r="P64" s="15" t="n"/>
      <c r="Q64" s="16" t="n"/>
      <c r="R64" s="15" t="n"/>
      <c r="S64" s="16" t="n"/>
      <c r="T64" s="16" t="n"/>
      <c r="U64" s="19">
        <f>IF(COUNTA(A64:T64)=0,"",IF(OR(A64="",D64="",G64="",H64=""),"",TEXT(A64,"yyyymmdd")&amp;"-"&amp;D64&amp;"-"&amp;G64&amp;"-T"&amp;TEXT(H64,"00"))</f>
        <v/>
      </c>
      <c r="V64" s="20">
        <f>IF(OR(A64="",D64="",G64=""),"",COUNTIFS($A$6:$A$205,A64,$D$6:$D$205,D64,$G$6:$G$205,G64,$R$6:$R$205,"Sí"))</f>
        <v/>
      </c>
      <c r="W64" s="20">
        <f>IF(OR(A64="",D64="",G64=""),"",IF(COUNTIFS($A$6:A64,A64,$D$6:D64,D64,$G$6:G64,G64)=1,1,0))</f>
        <v/>
      </c>
      <c r="X64" s="20">
        <f>IF(W64="","",IF(AND(W64=1,V64=0),1,0))</f>
        <v/>
      </c>
      <c r="Y64" s="21">
        <f>IF(COUNTA(A64:T64)=0,"",IF(OR(A64="",D64="",G64="",H64="",M64="",N64="",P64="",R64=""),"Faltan datos obligatorios",IF(AND(U64&lt;&gt;"",COUNTIF($U$6:$U$205,U64)&gt;1),"ID de toma duplicado",IF(V64&gt;1,"Más de una toma seleccionada",IF(AND(R64="Sí",M64="Descartada"),"Selección incompatible con resultado",IF(AND(N64&lt;&gt;"Ninguna",O64=""),"Falta detalle de incidencia",IF(AND(P64="Revisar",Q64=""),"Falta nota de continuidad","Correcto")))))))</f>
        <v/>
      </c>
    </row>
    <row r="65" ht="30" customHeight="1">
      <c r="A65" s="13" t="n"/>
      <c r="B65" s="14" t="n"/>
      <c r="C65" s="15" t="n"/>
      <c r="D65" s="16" t="n"/>
      <c r="E65" s="16" t="n"/>
      <c r="F65" s="16" t="n"/>
      <c r="G65" s="15" t="n"/>
      <c r="H65" s="14" t="n"/>
      <c r="I65" s="16" t="n"/>
      <c r="J65" s="17" t="n"/>
      <c r="K65" s="35" t="n"/>
      <c r="L65" s="14" t="n"/>
      <c r="M65" s="15" t="n"/>
      <c r="N65" s="15" t="n"/>
      <c r="O65" s="16" t="n"/>
      <c r="P65" s="15" t="n"/>
      <c r="Q65" s="16" t="n"/>
      <c r="R65" s="15" t="n"/>
      <c r="S65" s="16" t="n"/>
      <c r="T65" s="16" t="n"/>
      <c r="U65" s="19">
        <f>IF(COUNTA(A65:T65)=0,"",IF(OR(A65="",D65="",G65="",H65=""),"",TEXT(A65,"yyyymmdd")&amp;"-"&amp;D65&amp;"-"&amp;G65&amp;"-T"&amp;TEXT(H65,"00"))</f>
        <v/>
      </c>
      <c r="V65" s="20">
        <f>IF(OR(A65="",D65="",G65=""),"",COUNTIFS($A$6:$A$205,A65,$D$6:$D$205,D65,$G$6:$G$205,G65,$R$6:$R$205,"Sí"))</f>
        <v/>
      </c>
      <c r="W65" s="20">
        <f>IF(OR(A65="",D65="",G65=""),"",IF(COUNTIFS($A$6:A65,A65,$D$6:D65,D65,$G$6:G65,G65)=1,1,0))</f>
        <v/>
      </c>
      <c r="X65" s="20">
        <f>IF(W65="","",IF(AND(W65=1,V65=0),1,0))</f>
        <v/>
      </c>
      <c r="Y65" s="21">
        <f>IF(COUNTA(A65:T65)=0,"",IF(OR(A65="",D65="",G65="",H65="",M65="",N65="",P65="",R65=""),"Faltan datos obligatorios",IF(AND(U65&lt;&gt;"",COUNTIF($U$6:$U$205,U65)&gt;1),"ID de toma duplicado",IF(V65&gt;1,"Más de una toma seleccionada",IF(AND(R65="Sí",M65="Descartada"),"Selección incompatible con resultado",IF(AND(N65&lt;&gt;"Ninguna",O65=""),"Falta detalle de incidencia",IF(AND(P65="Revisar",Q65=""),"Falta nota de continuidad","Correcto")))))))</f>
        <v/>
      </c>
    </row>
    <row r="66" ht="30" customHeight="1">
      <c r="A66" s="13" t="n"/>
      <c r="B66" s="14" t="n"/>
      <c r="C66" s="15" t="n"/>
      <c r="D66" s="16" t="n"/>
      <c r="E66" s="16" t="n"/>
      <c r="F66" s="16" t="n"/>
      <c r="G66" s="15" t="n"/>
      <c r="H66" s="14" t="n"/>
      <c r="I66" s="16" t="n"/>
      <c r="J66" s="17" t="n"/>
      <c r="K66" s="35" t="n"/>
      <c r="L66" s="14" t="n"/>
      <c r="M66" s="15" t="n"/>
      <c r="N66" s="15" t="n"/>
      <c r="O66" s="16" t="n"/>
      <c r="P66" s="15" t="n"/>
      <c r="Q66" s="16" t="n"/>
      <c r="R66" s="15" t="n"/>
      <c r="S66" s="16" t="n"/>
      <c r="T66" s="16" t="n"/>
      <c r="U66" s="19">
        <f>IF(COUNTA(A66:T66)=0,"",IF(OR(A66="",D66="",G66="",H66=""),"",TEXT(A66,"yyyymmdd")&amp;"-"&amp;D66&amp;"-"&amp;G66&amp;"-T"&amp;TEXT(H66,"00"))</f>
        <v/>
      </c>
      <c r="V66" s="20">
        <f>IF(OR(A66="",D66="",G66=""),"",COUNTIFS($A$6:$A$205,A66,$D$6:$D$205,D66,$G$6:$G$205,G66,$R$6:$R$205,"Sí"))</f>
        <v/>
      </c>
      <c r="W66" s="20">
        <f>IF(OR(A66="",D66="",G66=""),"",IF(COUNTIFS($A$6:A66,A66,$D$6:D66,D66,$G$6:G66,G66)=1,1,0))</f>
        <v/>
      </c>
      <c r="X66" s="20">
        <f>IF(W66="","",IF(AND(W66=1,V66=0),1,0))</f>
        <v/>
      </c>
      <c r="Y66" s="21">
        <f>IF(COUNTA(A66:T66)=0,"",IF(OR(A66="",D66="",G66="",H66="",M66="",N66="",P66="",R66=""),"Faltan datos obligatorios",IF(AND(U66&lt;&gt;"",COUNTIF($U$6:$U$205,U66)&gt;1),"ID de toma duplicado",IF(V66&gt;1,"Más de una toma seleccionada",IF(AND(R66="Sí",M66="Descartada"),"Selección incompatible con resultado",IF(AND(N66&lt;&gt;"Ninguna",O66=""),"Falta detalle de incidencia",IF(AND(P66="Revisar",Q66=""),"Falta nota de continuidad","Correcto")))))))</f>
        <v/>
      </c>
    </row>
    <row r="67" ht="30" customHeight="1">
      <c r="A67" s="13" t="n"/>
      <c r="B67" s="14" t="n"/>
      <c r="C67" s="15" t="n"/>
      <c r="D67" s="16" t="n"/>
      <c r="E67" s="16" t="n"/>
      <c r="F67" s="16" t="n"/>
      <c r="G67" s="15" t="n"/>
      <c r="H67" s="14" t="n"/>
      <c r="I67" s="16" t="n"/>
      <c r="J67" s="17" t="n"/>
      <c r="K67" s="35" t="n"/>
      <c r="L67" s="14" t="n"/>
      <c r="M67" s="15" t="n"/>
      <c r="N67" s="15" t="n"/>
      <c r="O67" s="16" t="n"/>
      <c r="P67" s="15" t="n"/>
      <c r="Q67" s="16" t="n"/>
      <c r="R67" s="15" t="n"/>
      <c r="S67" s="16" t="n"/>
      <c r="T67" s="16" t="n"/>
      <c r="U67" s="19">
        <f>IF(COUNTA(A67:T67)=0,"",IF(OR(A67="",D67="",G67="",H67=""),"",TEXT(A67,"yyyymmdd")&amp;"-"&amp;D67&amp;"-"&amp;G67&amp;"-T"&amp;TEXT(H67,"00"))</f>
        <v/>
      </c>
      <c r="V67" s="20">
        <f>IF(OR(A67="",D67="",G67=""),"",COUNTIFS($A$6:$A$205,A67,$D$6:$D$205,D67,$G$6:$G$205,G67,$R$6:$R$205,"Sí"))</f>
        <v/>
      </c>
      <c r="W67" s="20">
        <f>IF(OR(A67="",D67="",G67=""),"",IF(COUNTIFS($A$6:A67,A67,$D$6:D67,D67,$G$6:G67,G67)=1,1,0))</f>
        <v/>
      </c>
      <c r="X67" s="20">
        <f>IF(W67="","",IF(AND(W67=1,V67=0),1,0))</f>
        <v/>
      </c>
      <c r="Y67" s="21">
        <f>IF(COUNTA(A67:T67)=0,"",IF(OR(A67="",D67="",G67="",H67="",M67="",N67="",P67="",R67=""),"Faltan datos obligatorios",IF(AND(U67&lt;&gt;"",COUNTIF($U$6:$U$205,U67)&gt;1),"ID de toma duplicado",IF(V67&gt;1,"Más de una toma seleccionada",IF(AND(R67="Sí",M67="Descartada"),"Selección incompatible con resultado",IF(AND(N67&lt;&gt;"Ninguna",O67=""),"Falta detalle de incidencia",IF(AND(P67="Revisar",Q67=""),"Falta nota de continuidad","Correcto")))))))</f>
        <v/>
      </c>
    </row>
    <row r="68" ht="30" customHeight="1">
      <c r="A68" s="13" t="n"/>
      <c r="B68" s="14" t="n"/>
      <c r="C68" s="15" t="n"/>
      <c r="D68" s="16" t="n"/>
      <c r="E68" s="16" t="n"/>
      <c r="F68" s="16" t="n"/>
      <c r="G68" s="15" t="n"/>
      <c r="H68" s="14" t="n"/>
      <c r="I68" s="16" t="n"/>
      <c r="J68" s="17" t="n"/>
      <c r="K68" s="35" t="n"/>
      <c r="L68" s="14" t="n"/>
      <c r="M68" s="15" t="n"/>
      <c r="N68" s="15" t="n"/>
      <c r="O68" s="16" t="n"/>
      <c r="P68" s="15" t="n"/>
      <c r="Q68" s="16" t="n"/>
      <c r="R68" s="15" t="n"/>
      <c r="S68" s="16" t="n"/>
      <c r="T68" s="16" t="n"/>
      <c r="U68" s="19">
        <f>IF(COUNTA(A68:T68)=0,"",IF(OR(A68="",D68="",G68="",H68=""),"",TEXT(A68,"yyyymmdd")&amp;"-"&amp;D68&amp;"-"&amp;G68&amp;"-T"&amp;TEXT(H68,"00"))</f>
        <v/>
      </c>
      <c r="V68" s="20">
        <f>IF(OR(A68="",D68="",G68=""),"",COUNTIFS($A$6:$A$205,A68,$D$6:$D$205,D68,$G$6:$G$205,G68,$R$6:$R$205,"Sí"))</f>
        <v/>
      </c>
      <c r="W68" s="20">
        <f>IF(OR(A68="",D68="",G68=""),"",IF(COUNTIFS($A$6:A68,A68,$D$6:D68,D68,$G$6:G68,G68)=1,1,0))</f>
        <v/>
      </c>
      <c r="X68" s="20">
        <f>IF(W68="","",IF(AND(W68=1,V68=0),1,0))</f>
        <v/>
      </c>
      <c r="Y68" s="21">
        <f>IF(COUNTA(A68:T68)=0,"",IF(OR(A68="",D68="",G68="",H68="",M68="",N68="",P68="",R68=""),"Faltan datos obligatorios",IF(AND(U68&lt;&gt;"",COUNTIF($U$6:$U$205,U68)&gt;1),"ID de toma duplicado",IF(V68&gt;1,"Más de una toma seleccionada",IF(AND(R68="Sí",M68="Descartada"),"Selección incompatible con resultado",IF(AND(N68&lt;&gt;"Ninguna",O68=""),"Falta detalle de incidencia",IF(AND(P68="Revisar",Q68=""),"Falta nota de continuidad","Correcto")))))))</f>
        <v/>
      </c>
    </row>
    <row r="69" ht="30" customHeight="1">
      <c r="A69" s="13" t="n"/>
      <c r="B69" s="14" t="n"/>
      <c r="C69" s="15" t="n"/>
      <c r="D69" s="16" t="n"/>
      <c r="E69" s="16" t="n"/>
      <c r="F69" s="16" t="n"/>
      <c r="G69" s="15" t="n"/>
      <c r="H69" s="14" t="n"/>
      <c r="I69" s="16" t="n"/>
      <c r="J69" s="17" t="n"/>
      <c r="K69" s="35" t="n"/>
      <c r="L69" s="14" t="n"/>
      <c r="M69" s="15" t="n"/>
      <c r="N69" s="15" t="n"/>
      <c r="O69" s="16" t="n"/>
      <c r="P69" s="15" t="n"/>
      <c r="Q69" s="16" t="n"/>
      <c r="R69" s="15" t="n"/>
      <c r="S69" s="16" t="n"/>
      <c r="T69" s="16" t="n"/>
      <c r="U69" s="19">
        <f>IF(COUNTA(A69:T69)=0,"",IF(OR(A69="",D69="",G69="",H69=""),"",TEXT(A69,"yyyymmdd")&amp;"-"&amp;D69&amp;"-"&amp;G69&amp;"-T"&amp;TEXT(H69,"00"))</f>
        <v/>
      </c>
      <c r="V69" s="20">
        <f>IF(OR(A69="",D69="",G69=""),"",COUNTIFS($A$6:$A$205,A69,$D$6:$D$205,D69,$G$6:$G$205,G69,$R$6:$R$205,"Sí"))</f>
        <v/>
      </c>
      <c r="W69" s="20">
        <f>IF(OR(A69="",D69="",G69=""),"",IF(COUNTIFS($A$6:A69,A69,$D$6:D69,D69,$G$6:G69,G69)=1,1,0))</f>
        <v/>
      </c>
      <c r="X69" s="20">
        <f>IF(W69="","",IF(AND(W69=1,V69=0),1,0))</f>
        <v/>
      </c>
      <c r="Y69" s="21">
        <f>IF(COUNTA(A69:T69)=0,"",IF(OR(A69="",D69="",G69="",H69="",M69="",N69="",P69="",R69=""),"Faltan datos obligatorios",IF(AND(U69&lt;&gt;"",COUNTIF($U$6:$U$205,U69)&gt;1),"ID de toma duplicado",IF(V69&gt;1,"Más de una toma seleccionada",IF(AND(R69="Sí",M69="Descartada"),"Selección incompatible con resultado",IF(AND(N69&lt;&gt;"Ninguna",O69=""),"Falta detalle de incidencia",IF(AND(P69="Revisar",Q69=""),"Falta nota de continuidad","Correcto")))))))</f>
        <v/>
      </c>
    </row>
    <row r="70" ht="30" customHeight="1">
      <c r="A70" s="13" t="n"/>
      <c r="B70" s="14" t="n"/>
      <c r="C70" s="15" t="n"/>
      <c r="D70" s="16" t="n"/>
      <c r="E70" s="16" t="n"/>
      <c r="F70" s="16" t="n"/>
      <c r="G70" s="15" t="n"/>
      <c r="H70" s="14" t="n"/>
      <c r="I70" s="16" t="n"/>
      <c r="J70" s="17" t="n"/>
      <c r="K70" s="35" t="n"/>
      <c r="L70" s="14" t="n"/>
      <c r="M70" s="15" t="n"/>
      <c r="N70" s="15" t="n"/>
      <c r="O70" s="16" t="n"/>
      <c r="P70" s="15" t="n"/>
      <c r="Q70" s="16" t="n"/>
      <c r="R70" s="15" t="n"/>
      <c r="S70" s="16" t="n"/>
      <c r="T70" s="16" t="n"/>
      <c r="U70" s="19">
        <f>IF(COUNTA(A70:T70)=0,"",IF(OR(A70="",D70="",G70="",H70=""),"",TEXT(A70,"yyyymmdd")&amp;"-"&amp;D70&amp;"-"&amp;G70&amp;"-T"&amp;TEXT(H70,"00"))</f>
        <v/>
      </c>
      <c r="V70" s="20">
        <f>IF(OR(A70="",D70="",G70=""),"",COUNTIFS($A$6:$A$205,A70,$D$6:$D$205,D70,$G$6:$G$205,G70,$R$6:$R$205,"Sí"))</f>
        <v/>
      </c>
      <c r="W70" s="20">
        <f>IF(OR(A70="",D70="",G70=""),"",IF(COUNTIFS($A$6:A70,A70,$D$6:D70,D70,$G$6:G70,G70)=1,1,0))</f>
        <v/>
      </c>
      <c r="X70" s="20">
        <f>IF(W70="","",IF(AND(W70=1,V70=0),1,0))</f>
        <v/>
      </c>
      <c r="Y70" s="21">
        <f>IF(COUNTA(A70:T70)=0,"",IF(OR(A70="",D70="",G70="",H70="",M70="",N70="",P70="",R70=""),"Faltan datos obligatorios",IF(AND(U70&lt;&gt;"",COUNTIF($U$6:$U$205,U70)&gt;1),"ID de toma duplicado",IF(V70&gt;1,"Más de una toma seleccionada",IF(AND(R70="Sí",M70="Descartada"),"Selección incompatible con resultado",IF(AND(N70&lt;&gt;"Ninguna",O70=""),"Falta detalle de incidencia",IF(AND(P70="Revisar",Q70=""),"Falta nota de continuidad","Correcto")))))))</f>
        <v/>
      </c>
    </row>
    <row r="71" ht="30" customHeight="1">
      <c r="A71" s="13" t="n"/>
      <c r="B71" s="14" t="n"/>
      <c r="C71" s="15" t="n"/>
      <c r="D71" s="16" t="n"/>
      <c r="E71" s="16" t="n"/>
      <c r="F71" s="16" t="n"/>
      <c r="G71" s="15" t="n"/>
      <c r="H71" s="14" t="n"/>
      <c r="I71" s="16" t="n"/>
      <c r="J71" s="17" t="n"/>
      <c r="K71" s="35" t="n"/>
      <c r="L71" s="14" t="n"/>
      <c r="M71" s="15" t="n"/>
      <c r="N71" s="15" t="n"/>
      <c r="O71" s="16" t="n"/>
      <c r="P71" s="15" t="n"/>
      <c r="Q71" s="16" t="n"/>
      <c r="R71" s="15" t="n"/>
      <c r="S71" s="16" t="n"/>
      <c r="T71" s="16" t="n"/>
      <c r="U71" s="19">
        <f>IF(COUNTA(A71:T71)=0,"",IF(OR(A71="",D71="",G71="",H71=""),"",TEXT(A71,"yyyymmdd")&amp;"-"&amp;D71&amp;"-"&amp;G71&amp;"-T"&amp;TEXT(H71,"00"))</f>
        <v/>
      </c>
      <c r="V71" s="20">
        <f>IF(OR(A71="",D71="",G71=""),"",COUNTIFS($A$6:$A$205,A71,$D$6:$D$205,D71,$G$6:$G$205,G71,$R$6:$R$205,"Sí"))</f>
        <v/>
      </c>
      <c r="W71" s="20">
        <f>IF(OR(A71="",D71="",G71=""),"",IF(COUNTIFS($A$6:A71,A71,$D$6:D71,D71,$G$6:G71,G71)=1,1,0))</f>
        <v/>
      </c>
      <c r="X71" s="20">
        <f>IF(W71="","",IF(AND(W71=1,V71=0),1,0))</f>
        <v/>
      </c>
      <c r="Y71" s="21">
        <f>IF(COUNTA(A71:T71)=0,"",IF(OR(A71="",D71="",G71="",H71="",M71="",N71="",P71="",R71=""),"Faltan datos obligatorios",IF(AND(U71&lt;&gt;"",COUNTIF($U$6:$U$205,U71)&gt;1),"ID de toma duplicado",IF(V71&gt;1,"Más de una toma seleccionada",IF(AND(R71="Sí",M71="Descartada"),"Selección incompatible con resultado",IF(AND(N71&lt;&gt;"Ninguna",O71=""),"Falta detalle de incidencia",IF(AND(P71="Revisar",Q71=""),"Falta nota de continuidad","Correcto")))))))</f>
        <v/>
      </c>
    </row>
    <row r="72" ht="30" customHeight="1">
      <c r="A72" s="13" t="n"/>
      <c r="B72" s="14" t="n"/>
      <c r="C72" s="15" t="n"/>
      <c r="D72" s="16" t="n"/>
      <c r="E72" s="16" t="n"/>
      <c r="F72" s="16" t="n"/>
      <c r="G72" s="15" t="n"/>
      <c r="H72" s="14" t="n"/>
      <c r="I72" s="16" t="n"/>
      <c r="J72" s="17" t="n"/>
      <c r="K72" s="35" t="n"/>
      <c r="L72" s="14" t="n"/>
      <c r="M72" s="15" t="n"/>
      <c r="N72" s="15" t="n"/>
      <c r="O72" s="16" t="n"/>
      <c r="P72" s="15" t="n"/>
      <c r="Q72" s="16" t="n"/>
      <c r="R72" s="15" t="n"/>
      <c r="S72" s="16" t="n"/>
      <c r="T72" s="16" t="n"/>
      <c r="U72" s="19">
        <f>IF(COUNTA(A72:T72)=0,"",IF(OR(A72="",D72="",G72="",H72=""),"",TEXT(A72,"yyyymmdd")&amp;"-"&amp;D72&amp;"-"&amp;G72&amp;"-T"&amp;TEXT(H72,"00"))</f>
        <v/>
      </c>
      <c r="V72" s="20">
        <f>IF(OR(A72="",D72="",G72=""),"",COUNTIFS($A$6:$A$205,A72,$D$6:$D$205,D72,$G$6:$G$205,G72,$R$6:$R$205,"Sí"))</f>
        <v/>
      </c>
      <c r="W72" s="20">
        <f>IF(OR(A72="",D72="",G72=""),"",IF(COUNTIFS($A$6:A72,A72,$D$6:D72,D72,$G$6:G72,G72)=1,1,0))</f>
        <v/>
      </c>
      <c r="X72" s="20">
        <f>IF(W72="","",IF(AND(W72=1,V72=0),1,0))</f>
        <v/>
      </c>
      <c r="Y72" s="21">
        <f>IF(COUNTA(A72:T72)=0,"",IF(OR(A72="",D72="",G72="",H72="",M72="",N72="",P72="",R72=""),"Faltan datos obligatorios",IF(AND(U72&lt;&gt;"",COUNTIF($U$6:$U$205,U72)&gt;1),"ID de toma duplicado",IF(V72&gt;1,"Más de una toma seleccionada",IF(AND(R72="Sí",M72="Descartada"),"Selección incompatible con resultado",IF(AND(N72&lt;&gt;"Ninguna",O72=""),"Falta detalle de incidencia",IF(AND(P72="Revisar",Q72=""),"Falta nota de continuidad","Correcto")))))))</f>
        <v/>
      </c>
    </row>
    <row r="73" ht="30" customHeight="1">
      <c r="A73" s="13" t="n"/>
      <c r="B73" s="14" t="n"/>
      <c r="C73" s="15" t="n"/>
      <c r="D73" s="16" t="n"/>
      <c r="E73" s="16" t="n"/>
      <c r="F73" s="16" t="n"/>
      <c r="G73" s="15" t="n"/>
      <c r="H73" s="14" t="n"/>
      <c r="I73" s="16" t="n"/>
      <c r="J73" s="17" t="n"/>
      <c r="K73" s="35" t="n"/>
      <c r="L73" s="14" t="n"/>
      <c r="M73" s="15" t="n"/>
      <c r="N73" s="15" t="n"/>
      <c r="O73" s="16" t="n"/>
      <c r="P73" s="15" t="n"/>
      <c r="Q73" s="16" t="n"/>
      <c r="R73" s="15" t="n"/>
      <c r="S73" s="16" t="n"/>
      <c r="T73" s="16" t="n"/>
      <c r="U73" s="19">
        <f>IF(COUNTA(A73:T73)=0,"",IF(OR(A73="",D73="",G73="",H73=""),"",TEXT(A73,"yyyymmdd")&amp;"-"&amp;D73&amp;"-"&amp;G73&amp;"-T"&amp;TEXT(H73,"00"))</f>
        <v/>
      </c>
      <c r="V73" s="20">
        <f>IF(OR(A73="",D73="",G73=""),"",COUNTIFS($A$6:$A$205,A73,$D$6:$D$205,D73,$G$6:$G$205,G73,$R$6:$R$205,"Sí"))</f>
        <v/>
      </c>
      <c r="W73" s="20">
        <f>IF(OR(A73="",D73="",G73=""),"",IF(COUNTIFS($A$6:A73,A73,$D$6:D73,D73,$G$6:G73,G73)=1,1,0))</f>
        <v/>
      </c>
      <c r="X73" s="20">
        <f>IF(W73="","",IF(AND(W73=1,V73=0),1,0))</f>
        <v/>
      </c>
      <c r="Y73" s="21">
        <f>IF(COUNTA(A73:T73)=0,"",IF(OR(A73="",D73="",G73="",H73="",M73="",N73="",P73="",R73=""),"Faltan datos obligatorios",IF(AND(U73&lt;&gt;"",COUNTIF($U$6:$U$205,U73)&gt;1),"ID de toma duplicado",IF(V73&gt;1,"Más de una toma seleccionada",IF(AND(R73="Sí",M73="Descartada"),"Selección incompatible con resultado",IF(AND(N73&lt;&gt;"Ninguna",O73=""),"Falta detalle de incidencia",IF(AND(P73="Revisar",Q73=""),"Falta nota de continuidad","Correcto")))))))</f>
        <v/>
      </c>
    </row>
    <row r="74" ht="30" customHeight="1">
      <c r="A74" s="13" t="n"/>
      <c r="B74" s="14" t="n"/>
      <c r="C74" s="15" t="n"/>
      <c r="D74" s="16" t="n"/>
      <c r="E74" s="16" t="n"/>
      <c r="F74" s="16" t="n"/>
      <c r="G74" s="15" t="n"/>
      <c r="H74" s="14" t="n"/>
      <c r="I74" s="16" t="n"/>
      <c r="J74" s="17" t="n"/>
      <c r="K74" s="35" t="n"/>
      <c r="L74" s="14" t="n"/>
      <c r="M74" s="15" t="n"/>
      <c r="N74" s="15" t="n"/>
      <c r="O74" s="16" t="n"/>
      <c r="P74" s="15" t="n"/>
      <c r="Q74" s="16" t="n"/>
      <c r="R74" s="15" t="n"/>
      <c r="S74" s="16" t="n"/>
      <c r="T74" s="16" t="n"/>
      <c r="U74" s="19">
        <f>IF(COUNTA(A74:T74)=0,"",IF(OR(A74="",D74="",G74="",H74=""),"",TEXT(A74,"yyyymmdd")&amp;"-"&amp;D74&amp;"-"&amp;G74&amp;"-T"&amp;TEXT(H74,"00"))</f>
        <v/>
      </c>
      <c r="V74" s="20">
        <f>IF(OR(A74="",D74="",G74=""),"",COUNTIFS($A$6:$A$205,A74,$D$6:$D$205,D74,$G$6:$G$205,G74,$R$6:$R$205,"Sí"))</f>
        <v/>
      </c>
      <c r="W74" s="20">
        <f>IF(OR(A74="",D74="",G74=""),"",IF(COUNTIFS($A$6:A74,A74,$D$6:D74,D74,$G$6:G74,G74)=1,1,0))</f>
        <v/>
      </c>
      <c r="X74" s="20">
        <f>IF(W74="","",IF(AND(W74=1,V74=0),1,0))</f>
        <v/>
      </c>
      <c r="Y74" s="21">
        <f>IF(COUNTA(A74:T74)=0,"",IF(OR(A74="",D74="",G74="",H74="",M74="",N74="",P74="",R74=""),"Faltan datos obligatorios",IF(AND(U74&lt;&gt;"",COUNTIF($U$6:$U$205,U74)&gt;1),"ID de toma duplicado",IF(V74&gt;1,"Más de una toma seleccionada",IF(AND(R74="Sí",M74="Descartada"),"Selección incompatible con resultado",IF(AND(N74&lt;&gt;"Ninguna",O74=""),"Falta detalle de incidencia",IF(AND(P74="Revisar",Q74=""),"Falta nota de continuidad","Correcto")))))))</f>
        <v/>
      </c>
    </row>
    <row r="75" ht="30" customHeight="1">
      <c r="A75" s="13" t="n"/>
      <c r="B75" s="14" t="n"/>
      <c r="C75" s="15" t="n"/>
      <c r="D75" s="16" t="n"/>
      <c r="E75" s="16" t="n"/>
      <c r="F75" s="16" t="n"/>
      <c r="G75" s="15" t="n"/>
      <c r="H75" s="14" t="n"/>
      <c r="I75" s="16" t="n"/>
      <c r="J75" s="17" t="n"/>
      <c r="K75" s="35" t="n"/>
      <c r="L75" s="14" t="n"/>
      <c r="M75" s="15" t="n"/>
      <c r="N75" s="15" t="n"/>
      <c r="O75" s="16" t="n"/>
      <c r="P75" s="15" t="n"/>
      <c r="Q75" s="16" t="n"/>
      <c r="R75" s="15" t="n"/>
      <c r="S75" s="16" t="n"/>
      <c r="T75" s="16" t="n"/>
      <c r="U75" s="19">
        <f>IF(COUNTA(A75:T75)=0,"",IF(OR(A75="",D75="",G75="",H75=""),"",TEXT(A75,"yyyymmdd")&amp;"-"&amp;D75&amp;"-"&amp;G75&amp;"-T"&amp;TEXT(H75,"00"))</f>
        <v/>
      </c>
      <c r="V75" s="20">
        <f>IF(OR(A75="",D75="",G75=""),"",COUNTIFS($A$6:$A$205,A75,$D$6:$D$205,D75,$G$6:$G$205,G75,$R$6:$R$205,"Sí"))</f>
        <v/>
      </c>
      <c r="W75" s="20">
        <f>IF(OR(A75="",D75="",G75=""),"",IF(COUNTIFS($A$6:A75,A75,$D$6:D75,D75,$G$6:G75,G75)=1,1,0))</f>
        <v/>
      </c>
      <c r="X75" s="20">
        <f>IF(W75="","",IF(AND(W75=1,V75=0),1,0))</f>
        <v/>
      </c>
      <c r="Y75" s="21">
        <f>IF(COUNTA(A75:T75)=0,"",IF(OR(A75="",D75="",G75="",H75="",M75="",N75="",P75="",R75=""),"Faltan datos obligatorios",IF(AND(U75&lt;&gt;"",COUNTIF($U$6:$U$205,U75)&gt;1),"ID de toma duplicado",IF(V75&gt;1,"Más de una toma seleccionada",IF(AND(R75="Sí",M75="Descartada"),"Selección incompatible con resultado",IF(AND(N75&lt;&gt;"Ninguna",O75=""),"Falta detalle de incidencia",IF(AND(P75="Revisar",Q75=""),"Falta nota de continuidad","Correcto")))))))</f>
        <v/>
      </c>
    </row>
    <row r="76" ht="30" customHeight="1">
      <c r="A76" s="13" t="n"/>
      <c r="B76" s="14" t="n"/>
      <c r="C76" s="15" t="n"/>
      <c r="D76" s="16" t="n"/>
      <c r="E76" s="16" t="n"/>
      <c r="F76" s="16" t="n"/>
      <c r="G76" s="15" t="n"/>
      <c r="H76" s="14" t="n"/>
      <c r="I76" s="16" t="n"/>
      <c r="J76" s="17" t="n"/>
      <c r="K76" s="35" t="n"/>
      <c r="L76" s="14" t="n"/>
      <c r="M76" s="15" t="n"/>
      <c r="N76" s="15" t="n"/>
      <c r="O76" s="16" t="n"/>
      <c r="P76" s="15" t="n"/>
      <c r="Q76" s="16" t="n"/>
      <c r="R76" s="15" t="n"/>
      <c r="S76" s="16" t="n"/>
      <c r="T76" s="16" t="n"/>
      <c r="U76" s="19">
        <f>IF(COUNTA(A76:T76)=0,"",IF(OR(A76="",D76="",G76="",H76=""),"",TEXT(A76,"yyyymmdd")&amp;"-"&amp;D76&amp;"-"&amp;G76&amp;"-T"&amp;TEXT(H76,"00"))</f>
        <v/>
      </c>
      <c r="V76" s="20">
        <f>IF(OR(A76="",D76="",G76=""),"",COUNTIFS($A$6:$A$205,A76,$D$6:$D$205,D76,$G$6:$G$205,G76,$R$6:$R$205,"Sí"))</f>
        <v/>
      </c>
      <c r="W76" s="20">
        <f>IF(OR(A76="",D76="",G76=""),"",IF(COUNTIFS($A$6:A76,A76,$D$6:D76,D76,$G$6:G76,G76)=1,1,0))</f>
        <v/>
      </c>
      <c r="X76" s="20">
        <f>IF(W76="","",IF(AND(W76=1,V76=0),1,0))</f>
        <v/>
      </c>
      <c r="Y76" s="21">
        <f>IF(COUNTA(A76:T76)=0,"",IF(OR(A76="",D76="",G76="",H76="",M76="",N76="",P76="",R76=""),"Faltan datos obligatorios",IF(AND(U76&lt;&gt;"",COUNTIF($U$6:$U$205,U76)&gt;1),"ID de toma duplicado",IF(V76&gt;1,"Más de una toma seleccionada",IF(AND(R76="Sí",M76="Descartada"),"Selección incompatible con resultado",IF(AND(N76&lt;&gt;"Ninguna",O76=""),"Falta detalle de incidencia",IF(AND(P76="Revisar",Q76=""),"Falta nota de continuidad","Correcto")))))))</f>
        <v/>
      </c>
    </row>
    <row r="77" ht="30" customHeight="1">
      <c r="A77" s="13" t="n"/>
      <c r="B77" s="14" t="n"/>
      <c r="C77" s="15" t="n"/>
      <c r="D77" s="16" t="n"/>
      <c r="E77" s="16" t="n"/>
      <c r="F77" s="16" t="n"/>
      <c r="G77" s="15" t="n"/>
      <c r="H77" s="14" t="n"/>
      <c r="I77" s="16" t="n"/>
      <c r="J77" s="17" t="n"/>
      <c r="K77" s="35" t="n"/>
      <c r="L77" s="14" t="n"/>
      <c r="M77" s="15" t="n"/>
      <c r="N77" s="15" t="n"/>
      <c r="O77" s="16" t="n"/>
      <c r="P77" s="15" t="n"/>
      <c r="Q77" s="16" t="n"/>
      <c r="R77" s="15" t="n"/>
      <c r="S77" s="16" t="n"/>
      <c r="T77" s="16" t="n"/>
      <c r="U77" s="19">
        <f>IF(COUNTA(A77:T77)=0,"",IF(OR(A77="",D77="",G77="",H77=""),"",TEXT(A77,"yyyymmdd")&amp;"-"&amp;D77&amp;"-"&amp;G77&amp;"-T"&amp;TEXT(H77,"00"))</f>
        <v/>
      </c>
      <c r="V77" s="20">
        <f>IF(OR(A77="",D77="",G77=""),"",COUNTIFS($A$6:$A$205,A77,$D$6:$D$205,D77,$G$6:$G$205,G77,$R$6:$R$205,"Sí"))</f>
        <v/>
      </c>
      <c r="W77" s="20">
        <f>IF(OR(A77="",D77="",G77=""),"",IF(COUNTIFS($A$6:A77,A77,$D$6:D77,D77,$G$6:G77,G77)=1,1,0))</f>
        <v/>
      </c>
      <c r="X77" s="20">
        <f>IF(W77="","",IF(AND(W77=1,V77=0),1,0))</f>
        <v/>
      </c>
      <c r="Y77" s="21">
        <f>IF(COUNTA(A77:T77)=0,"",IF(OR(A77="",D77="",G77="",H77="",M77="",N77="",P77="",R77=""),"Faltan datos obligatorios",IF(AND(U77&lt;&gt;"",COUNTIF($U$6:$U$205,U77)&gt;1),"ID de toma duplicado",IF(V77&gt;1,"Más de una toma seleccionada",IF(AND(R77="Sí",M77="Descartada"),"Selección incompatible con resultado",IF(AND(N77&lt;&gt;"Ninguna",O77=""),"Falta detalle de incidencia",IF(AND(P77="Revisar",Q77=""),"Falta nota de continuidad","Correcto")))))))</f>
        <v/>
      </c>
    </row>
    <row r="78" ht="30" customHeight="1">
      <c r="A78" s="13" t="n"/>
      <c r="B78" s="14" t="n"/>
      <c r="C78" s="15" t="n"/>
      <c r="D78" s="16" t="n"/>
      <c r="E78" s="16" t="n"/>
      <c r="F78" s="16" t="n"/>
      <c r="G78" s="15" t="n"/>
      <c r="H78" s="14" t="n"/>
      <c r="I78" s="16" t="n"/>
      <c r="J78" s="17" t="n"/>
      <c r="K78" s="35" t="n"/>
      <c r="L78" s="14" t="n"/>
      <c r="M78" s="15" t="n"/>
      <c r="N78" s="15" t="n"/>
      <c r="O78" s="16" t="n"/>
      <c r="P78" s="15" t="n"/>
      <c r="Q78" s="16" t="n"/>
      <c r="R78" s="15" t="n"/>
      <c r="S78" s="16" t="n"/>
      <c r="T78" s="16" t="n"/>
      <c r="U78" s="19">
        <f>IF(COUNTA(A78:T78)=0,"",IF(OR(A78="",D78="",G78="",H78=""),"",TEXT(A78,"yyyymmdd")&amp;"-"&amp;D78&amp;"-"&amp;G78&amp;"-T"&amp;TEXT(H78,"00"))</f>
        <v/>
      </c>
      <c r="V78" s="20">
        <f>IF(OR(A78="",D78="",G78=""),"",COUNTIFS($A$6:$A$205,A78,$D$6:$D$205,D78,$G$6:$G$205,G78,$R$6:$R$205,"Sí"))</f>
        <v/>
      </c>
      <c r="W78" s="20">
        <f>IF(OR(A78="",D78="",G78=""),"",IF(COUNTIFS($A$6:A78,A78,$D$6:D78,D78,$G$6:G78,G78)=1,1,0))</f>
        <v/>
      </c>
      <c r="X78" s="20">
        <f>IF(W78="","",IF(AND(W78=1,V78=0),1,0))</f>
        <v/>
      </c>
      <c r="Y78" s="21">
        <f>IF(COUNTA(A78:T78)=0,"",IF(OR(A78="",D78="",G78="",H78="",M78="",N78="",P78="",R78=""),"Faltan datos obligatorios",IF(AND(U78&lt;&gt;"",COUNTIF($U$6:$U$205,U78)&gt;1),"ID de toma duplicado",IF(V78&gt;1,"Más de una toma seleccionada",IF(AND(R78="Sí",M78="Descartada"),"Selección incompatible con resultado",IF(AND(N78&lt;&gt;"Ninguna",O78=""),"Falta detalle de incidencia",IF(AND(P78="Revisar",Q78=""),"Falta nota de continuidad","Correcto")))))))</f>
        <v/>
      </c>
    </row>
    <row r="79" ht="30" customHeight="1">
      <c r="A79" s="13" t="n"/>
      <c r="B79" s="14" t="n"/>
      <c r="C79" s="15" t="n"/>
      <c r="D79" s="16" t="n"/>
      <c r="E79" s="16" t="n"/>
      <c r="F79" s="16" t="n"/>
      <c r="G79" s="15" t="n"/>
      <c r="H79" s="14" t="n"/>
      <c r="I79" s="16" t="n"/>
      <c r="J79" s="17" t="n"/>
      <c r="K79" s="35" t="n"/>
      <c r="L79" s="14" t="n"/>
      <c r="M79" s="15" t="n"/>
      <c r="N79" s="15" t="n"/>
      <c r="O79" s="16" t="n"/>
      <c r="P79" s="15" t="n"/>
      <c r="Q79" s="16" t="n"/>
      <c r="R79" s="15" t="n"/>
      <c r="S79" s="16" t="n"/>
      <c r="T79" s="16" t="n"/>
      <c r="U79" s="19">
        <f>IF(COUNTA(A79:T79)=0,"",IF(OR(A79="",D79="",G79="",H79=""),"",TEXT(A79,"yyyymmdd")&amp;"-"&amp;D79&amp;"-"&amp;G79&amp;"-T"&amp;TEXT(H79,"00"))</f>
        <v/>
      </c>
      <c r="V79" s="20">
        <f>IF(OR(A79="",D79="",G79=""),"",COUNTIFS($A$6:$A$205,A79,$D$6:$D$205,D79,$G$6:$G$205,G79,$R$6:$R$205,"Sí"))</f>
        <v/>
      </c>
      <c r="W79" s="20">
        <f>IF(OR(A79="",D79="",G79=""),"",IF(COUNTIFS($A$6:A79,A79,$D$6:D79,D79,$G$6:G79,G79)=1,1,0))</f>
        <v/>
      </c>
      <c r="X79" s="20">
        <f>IF(W79="","",IF(AND(W79=1,V79=0),1,0))</f>
        <v/>
      </c>
      <c r="Y79" s="21">
        <f>IF(COUNTA(A79:T79)=0,"",IF(OR(A79="",D79="",G79="",H79="",M79="",N79="",P79="",R79=""),"Faltan datos obligatorios",IF(AND(U79&lt;&gt;"",COUNTIF($U$6:$U$205,U79)&gt;1),"ID de toma duplicado",IF(V79&gt;1,"Más de una toma seleccionada",IF(AND(R79="Sí",M79="Descartada"),"Selección incompatible con resultado",IF(AND(N79&lt;&gt;"Ninguna",O79=""),"Falta detalle de incidencia",IF(AND(P79="Revisar",Q79=""),"Falta nota de continuidad","Correcto")))))))</f>
        <v/>
      </c>
    </row>
    <row r="80" ht="30" customHeight="1">
      <c r="A80" s="13" t="n"/>
      <c r="B80" s="14" t="n"/>
      <c r="C80" s="15" t="n"/>
      <c r="D80" s="16" t="n"/>
      <c r="E80" s="16" t="n"/>
      <c r="F80" s="16" t="n"/>
      <c r="G80" s="15" t="n"/>
      <c r="H80" s="14" t="n"/>
      <c r="I80" s="16" t="n"/>
      <c r="J80" s="17" t="n"/>
      <c r="K80" s="35" t="n"/>
      <c r="L80" s="14" t="n"/>
      <c r="M80" s="15" t="n"/>
      <c r="N80" s="15" t="n"/>
      <c r="O80" s="16" t="n"/>
      <c r="P80" s="15" t="n"/>
      <c r="Q80" s="16" t="n"/>
      <c r="R80" s="15" t="n"/>
      <c r="S80" s="16" t="n"/>
      <c r="T80" s="16" t="n"/>
      <c r="U80" s="19">
        <f>IF(COUNTA(A80:T80)=0,"",IF(OR(A80="",D80="",G80="",H80=""),"",TEXT(A80,"yyyymmdd")&amp;"-"&amp;D80&amp;"-"&amp;G80&amp;"-T"&amp;TEXT(H80,"00"))</f>
        <v/>
      </c>
      <c r="V80" s="20">
        <f>IF(OR(A80="",D80="",G80=""),"",COUNTIFS($A$6:$A$205,A80,$D$6:$D$205,D80,$G$6:$G$205,G80,$R$6:$R$205,"Sí"))</f>
        <v/>
      </c>
      <c r="W80" s="20">
        <f>IF(OR(A80="",D80="",G80=""),"",IF(COUNTIFS($A$6:A80,A80,$D$6:D80,D80,$G$6:G80,G80)=1,1,0))</f>
        <v/>
      </c>
      <c r="X80" s="20">
        <f>IF(W80="","",IF(AND(W80=1,V80=0),1,0))</f>
        <v/>
      </c>
      <c r="Y80" s="21">
        <f>IF(COUNTA(A80:T80)=0,"",IF(OR(A80="",D80="",G80="",H80="",M80="",N80="",P80="",R80=""),"Faltan datos obligatorios",IF(AND(U80&lt;&gt;"",COUNTIF($U$6:$U$205,U80)&gt;1),"ID de toma duplicado",IF(V80&gt;1,"Más de una toma seleccionada",IF(AND(R80="Sí",M80="Descartada"),"Selección incompatible con resultado",IF(AND(N80&lt;&gt;"Ninguna",O80=""),"Falta detalle de incidencia",IF(AND(P80="Revisar",Q80=""),"Falta nota de continuidad","Correcto")))))))</f>
        <v/>
      </c>
    </row>
    <row r="81" ht="30" customHeight="1">
      <c r="A81" s="13" t="n"/>
      <c r="B81" s="14" t="n"/>
      <c r="C81" s="15" t="n"/>
      <c r="D81" s="16" t="n"/>
      <c r="E81" s="16" t="n"/>
      <c r="F81" s="16" t="n"/>
      <c r="G81" s="15" t="n"/>
      <c r="H81" s="14" t="n"/>
      <c r="I81" s="16" t="n"/>
      <c r="J81" s="17" t="n"/>
      <c r="K81" s="35" t="n"/>
      <c r="L81" s="14" t="n"/>
      <c r="M81" s="15" t="n"/>
      <c r="N81" s="15" t="n"/>
      <c r="O81" s="16" t="n"/>
      <c r="P81" s="15" t="n"/>
      <c r="Q81" s="16" t="n"/>
      <c r="R81" s="15" t="n"/>
      <c r="S81" s="16" t="n"/>
      <c r="T81" s="16" t="n"/>
      <c r="U81" s="19">
        <f>IF(COUNTA(A81:T81)=0,"",IF(OR(A81="",D81="",G81="",H81=""),"",TEXT(A81,"yyyymmdd")&amp;"-"&amp;D81&amp;"-"&amp;G81&amp;"-T"&amp;TEXT(H81,"00"))</f>
        <v/>
      </c>
      <c r="V81" s="20">
        <f>IF(OR(A81="",D81="",G81=""),"",COUNTIFS($A$6:$A$205,A81,$D$6:$D$205,D81,$G$6:$G$205,G81,$R$6:$R$205,"Sí"))</f>
        <v/>
      </c>
      <c r="W81" s="20">
        <f>IF(OR(A81="",D81="",G81=""),"",IF(COUNTIFS($A$6:A81,A81,$D$6:D81,D81,$G$6:G81,G81)=1,1,0))</f>
        <v/>
      </c>
      <c r="X81" s="20">
        <f>IF(W81="","",IF(AND(W81=1,V81=0),1,0))</f>
        <v/>
      </c>
      <c r="Y81" s="21">
        <f>IF(COUNTA(A81:T81)=0,"",IF(OR(A81="",D81="",G81="",H81="",M81="",N81="",P81="",R81=""),"Faltan datos obligatorios",IF(AND(U81&lt;&gt;"",COUNTIF($U$6:$U$205,U81)&gt;1),"ID de toma duplicado",IF(V81&gt;1,"Más de una toma seleccionada",IF(AND(R81="Sí",M81="Descartada"),"Selección incompatible con resultado",IF(AND(N81&lt;&gt;"Ninguna",O81=""),"Falta detalle de incidencia",IF(AND(P81="Revisar",Q81=""),"Falta nota de continuidad","Correcto")))))))</f>
        <v/>
      </c>
    </row>
    <row r="82" ht="30" customHeight="1">
      <c r="A82" s="13" t="n"/>
      <c r="B82" s="14" t="n"/>
      <c r="C82" s="15" t="n"/>
      <c r="D82" s="16" t="n"/>
      <c r="E82" s="16" t="n"/>
      <c r="F82" s="16" t="n"/>
      <c r="G82" s="15" t="n"/>
      <c r="H82" s="14" t="n"/>
      <c r="I82" s="16" t="n"/>
      <c r="J82" s="17" t="n"/>
      <c r="K82" s="35" t="n"/>
      <c r="L82" s="14" t="n"/>
      <c r="M82" s="15" t="n"/>
      <c r="N82" s="15" t="n"/>
      <c r="O82" s="16" t="n"/>
      <c r="P82" s="15" t="n"/>
      <c r="Q82" s="16" t="n"/>
      <c r="R82" s="15" t="n"/>
      <c r="S82" s="16" t="n"/>
      <c r="T82" s="16" t="n"/>
      <c r="U82" s="19">
        <f>IF(COUNTA(A82:T82)=0,"",IF(OR(A82="",D82="",G82="",H82=""),"",TEXT(A82,"yyyymmdd")&amp;"-"&amp;D82&amp;"-"&amp;G82&amp;"-T"&amp;TEXT(H82,"00"))</f>
        <v/>
      </c>
      <c r="V82" s="20">
        <f>IF(OR(A82="",D82="",G82=""),"",COUNTIFS($A$6:$A$205,A82,$D$6:$D$205,D82,$G$6:$G$205,G82,$R$6:$R$205,"Sí"))</f>
        <v/>
      </c>
      <c r="W82" s="20">
        <f>IF(OR(A82="",D82="",G82=""),"",IF(COUNTIFS($A$6:A82,A82,$D$6:D82,D82,$G$6:G82,G82)=1,1,0))</f>
        <v/>
      </c>
      <c r="X82" s="20">
        <f>IF(W82="","",IF(AND(W82=1,V82=0),1,0))</f>
        <v/>
      </c>
      <c r="Y82" s="21">
        <f>IF(COUNTA(A82:T82)=0,"",IF(OR(A82="",D82="",G82="",H82="",M82="",N82="",P82="",R82=""),"Faltan datos obligatorios",IF(AND(U82&lt;&gt;"",COUNTIF($U$6:$U$205,U82)&gt;1),"ID de toma duplicado",IF(V82&gt;1,"Más de una toma seleccionada",IF(AND(R82="Sí",M82="Descartada"),"Selección incompatible con resultado",IF(AND(N82&lt;&gt;"Ninguna",O82=""),"Falta detalle de incidencia",IF(AND(P82="Revisar",Q82=""),"Falta nota de continuidad","Correcto")))))))</f>
        <v/>
      </c>
    </row>
    <row r="83" ht="30" customHeight="1">
      <c r="A83" s="13" t="n"/>
      <c r="B83" s="14" t="n"/>
      <c r="C83" s="15" t="n"/>
      <c r="D83" s="16" t="n"/>
      <c r="E83" s="16" t="n"/>
      <c r="F83" s="16" t="n"/>
      <c r="G83" s="15" t="n"/>
      <c r="H83" s="14" t="n"/>
      <c r="I83" s="16" t="n"/>
      <c r="J83" s="17" t="n"/>
      <c r="K83" s="35" t="n"/>
      <c r="L83" s="14" t="n"/>
      <c r="M83" s="15" t="n"/>
      <c r="N83" s="15" t="n"/>
      <c r="O83" s="16" t="n"/>
      <c r="P83" s="15" t="n"/>
      <c r="Q83" s="16" t="n"/>
      <c r="R83" s="15" t="n"/>
      <c r="S83" s="16" t="n"/>
      <c r="T83" s="16" t="n"/>
      <c r="U83" s="19">
        <f>IF(COUNTA(A83:T83)=0,"",IF(OR(A83="",D83="",G83="",H83=""),"",TEXT(A83,"yyyymmdd")&amp;"-"&amp;D83&amp;"-"&amp;G83&amp;"-T"&amp;TEXT(H83,"00"))</f>
        <v/>
      </c>
      <c r="V83" s="20">
        <f>IF(OR(A83="",D83="",G83=""),"",COUNTIFS($A$6:$A$205,A83,$D$6:$D$205,D83,$G$6:$G$205,G83,$R$6:$R$205,"Sí"))</f>
        <v/>
      </c>
      <c r="W83" s="20">
        <f>IF(OR(A83="",D83="",G83=""),"",IF(COUNTIFS($A$6:A83,A83,$D$6:D83,D83,$G$6:G83,G83)=1,1,0))</f>
        <v/>
      </c>
      <c r="X83" s="20">
        <f>IF(W83="","",IF(AND(W83=1,V83=0),1,0))</f>
        <v/>
      </c>
      <c r="Y83" s="21">
        <f>IF(COUNTA(A83:T83)=0,"",IF(OR(A83="",D83="",G83="",H83="",M83="",N83="",P83="",R83=""),"Faltan datos obligatorios",IF(AND(U83&lt;&gt;"",COUNTIF($U$6:$U$205,U83)&gt;1),"ID de toma duplicado",IF(V83&gt;1,"Más de una toma seleccionada",IF(AND(R83="Sí",M83="Descartada"),"Selección incompatible con resultado",IF(AND(N83&lt;&gt;"Ninguna",O83=""),"Falta detalle de incidencia",IF(AND(P83="Revisar",Q83=""),"Falta nota de continuidad","Correcto")))))))</f>
        <v/>
      </c>
    </row>
    <row r="84" ht="30" customHeight="1">
      <c r="A84" s="13" t="n"/>
      <c r="B84" s="14" t="n"/>
      <c r="C84" s="15" t="n"/>
      <c r="D84" s="16" t="n"/>
      <c r="E84" s="16" t="n"/>
      <c r="F84" s="16" t="n"/>
      <c r="G84" s="15" t="n"/>
      <c r="H84" s="14" t="n"/>
      <c r="I84" s="16" t="n"/>
      <c r="J84" s="17" t="n"/>
      <c r="K84" s="35" t="n"/>
      <c r="L84" s="14" t="n"/>
      <c r="M84" s="15" t="n"/>
      <c r="N84" s="15" t="n"/>
      <c r="O84" s="16" t="n"/>
      <c r="P84" s="15" t="n"/>
      <c r="Q84" s="16" t="n"/>
      <c r="R84" s="15" t="n"/>
      <c r="S84" s="16" t="n"/>
      <c r="T84" s="16" t="n"/>
      <c r="U84" s="19">
        <f>IF(COUNTA(A84:T84)=0,"",IF(OR(A84="",D84="",G84="",H84=""),"",TEXT(A84,"yyyymmdd")&amp;"-"&amp;D84&amp;"-"&amp;G84&amp;"-T"&amp;TEXT(H84,"00"))</f>
        <v/>
      </c>
      <c r="V84" s="20">
        <f>IF(OR(A84="",D84="",G84=""),"",COUNTIFS($A$6:$A$205,A84,$D$6:$D$205,D84,$G$6:$G$205,G84,$R$6:$R$205,"Sí"))</f>
        <v/>
      </c>
      <c r="W84" s="20">
        <f>IF(OR(A84="",D84="",G84=""),"",IF(COUNTIFS($A$6:A84,A84,$D$6:D84,D84,$G$6:G84,G84)=1,1,0))</f>
        <v/>
      </c>
      <c r="X84" s="20">
        <f>IF(W84="","",IF(AND(W84=1,V84=0),1,0))</f>
        <v/>
      </c>
      <c r="Y84" s="21">
        <f>IF(COUNTA(A84:T84)=0,"",IF(OR(A84="",D84="",G84="",H84="",M84="",N84="",P84="",R84=""),"Faltan datos obligatorios",IF(AND(U84&lt;&gt;"",COUNTIF($U$6:$U$205,U84)&gt;1),"ID de toma duplicado",IF(V84&gt;1,"Más de una toma seleccionada",IF(AND(R84="Sí",M84="Descartada"),"Selección incompatible con resultado",IF(AND(N84&lt;&gt;"Ninguna",O84=""),"Falta detalle de incidencia",IF(AND(P84="Revisar",Q84=""),"Falta nota de continuidad","Correcto")))))))</f>
        <v/>
      </c>
    </row>
    <row r="85" ht="30" customHeight="1">
      <c r="A85" s="13" t="n"/>
      <c r="B85" s="14" t="n"/>
      <c r="C85" s="15" t="n"/>
      <c r="D85" s="16" t="n"/>
      <c r="E85" s="16" t="n"/>
      <c r="F85" s="16" t="n"/>
      <c r="G85" s="15" t="n"/>
      <c r="H85" s="14" t="n"/>
      <c r="I85" s="16" t="n"/>
      <c r="J85" s="17" t="n"/>
      <c r="K85" s="35" t="n"/>
      <c r="L85" s="14" t="n"/>
      <c r="M85" s="15" t="n"/>
      <c r="N85" s="15" t="n"/>
      <c r="O85" s="16" t="n"/>
      <c r="P85" s="15" t="n"/>
      <c r="Q85" s="16" t="n"/>
      <c r="R85" s="15" t="n"/>
      <c r="S85" s="16" t="n"/>
      <c r="T85" s="16" t="n"/>
      <c r="U85" s="19">
        <f>IF(COUNTA(A85:T85)=0,"",IF(OR(A85="",D85="",G85="",H85=""),"",TEXT(A85,"yyyymmdd")&amp;"-"&amp;D85&amp;"-"&amp;G85&amp;"-T"&amp;TEXT(H85,"00"))</f>
        <v/>
      </c>
      <c r="V85" s="20">
        <f>IF(OR(A85="",D85="",G85=""),"",COUNTIFS($A$6:$A$205,A85,$D$6:$D$205,D85,$G$6:$G$205,G85,$R$6:$R$205,"Sí"))</f>
        <v/>
      </c>
      <c r="W85" s="20">
        <f>IF(OR(A85="",D85="",G85=""),"",IF(COUNTIFS($A$6:A85,A85,$D$6:D85,D85,$G$6:G85,G85)=1,1,0))</f>
        <v/>
      </c>
      <c r="X85" s="20">
        <f>IF(W85="","",IF(AND(W85=1,V85=0),1,0))</f>
        <v/>
      </c>
      <c r="Y85" s="21">
        <f>IF(COUNTA(A85:T85)=0,"",IF(OR(A85="",D85="",G85="",H85="",M85="",N85="",P85="",R85=""),"Faltan datos obligatorios",IF(AND(U85&lt;&gt;"",COUNTIF($U$6:$U$205,U85)&gt;1),"ID de toma duplicado",IF(V85&gt;1,"Más de una toma seleccionada",IF(AND(R85="Sí",M85="Descartada"),"Selección incompatible con resultado",IF(AND(N85&lt;&gt;"Ninguna",O85=""),"Falta detalle de incidencia",IF(AND(P85="Revisar",Q85=""),"Falta nota de continuidad","Correcto")))))))</f>
        <v/>
      </c>
    </row>
    <row r="86" ht="30" customHeight="1">
      <c r="A86" s="13" t="n"/>
      <c r="B86" s="14" t="n"/>
      <c r="C86" s="15" t="n"/>
      <c r="D86" s="16" t="n"/>
      <c r="E86" s="16" t="n"/>
      <c r="F86" s="16" t="n"/>
      <c r="G86" s="15" t="n"/>
      <c r="H86" s="14" t="n"/>
      <c r="I86" s="16" t="n"/>
      <c r="J86" s="17" t="n"/>
      <c r="K86" s="35" t="n"/>
      <c r="L86" s="14" t="n"/>
      <c r="M86" s="15" t="n"/>
      <c r="N86" s="15" t="n"/>
      <c r="O86" s="16" t="n"/>
      <c r="P86" s="15" t="n"/>
      <c r="Q86" s="16" t="n"/>
      <c r="R86" s="15" t="n"/>
      <c r="S86" s="16" t="n"/>
      <c r="T86" s="16" t="n"/>
      <c r="U86" s="19">
        <f>IF(COUNTA(A86:T86)=0,"",IF(OR(A86="",D86="",G86="",H86=""),"",TEXT(A86,"yyyymmdd")&amp;"-"&amp;D86&amp;"-"&amp;G86&amp;"-T"&amp;TEXT(H86,"00"))</f>
        <v/>
      </c>
      <c r="V86" s="20">
        <f>IF(OR(A86="",D86="",G86=""),"",COUNTIFS($A$6:$A$205,A86,$D$6:$D$205,D86,$G$6:$G$205,G86,$R$6:$R$205,"Sí"))</f>
        <v/>
      </c>
      <c r="W86" s="20">
        <f>IF(OR(A86="",D86="",G86=""),"",IF(COUNTIFS($A$6:A86,A86,$D$6:D86,D86,$G$6:G86,G86)=1,1,0))</f>
        <v/>
      </c>
      <c r="X86" s="20">
        <f>IF(W86="","",IF(AND(W86=1,V86=0),1,0))</f>
        <v/>
      </c>
      <c r="Y86" s="21">
        <f>IF(COUNTA(A86:T86)=0,"",IF(OR(A86="",D86="",G86="",H86="",M86="",N86="",P86="",R86=""),"Faltan datos obligatorios",IF(AND(U86&lt;&gt;"",COUNTIF($U$6:$U$205,U86)&gt;1),"ID de toma duplicado",IF(V86&gt;1,"Más de una toma seleccionada",IF(AND(R86="Sí",M86="Descartada"),"Selección incompatible con resultado",IF(AND(N86&lt;&gt;"Ninguna",O86=""),"Falta detalle de incidencia",IF(AND(P86="Revisar",Q86=""),"Falta nota de continuidad","Correcto")))))))</f>
        <v/>
      </c>
    </row>
    <row r="87" ht="30" customHeight="1">
      <c r="A87" s="13" t="n"/>
      <c r="B87" s="14" t="n"/>
      <c r="C87" s="15" t="n"/>
      <c r="D87" s="16" t="n"/>
      <c r="E87" s="16" t="n"/>
      <c r="F87" s="16" t="n"/>
      <c r="G87" s="15" t="n"/>
      <c r="H87" s="14" t="n"/>
      <c r="I87" s="16" t="n"/>
      <c r="J87" s="17" t="n"/>
      <c r="K87" s="35" t="n"/>
      <c r="L87" s="14" t="n"/>
      <c r="M87" s="15" t="n"/>
      <c r="N87" s="15" t="n"/>
      <c r="O87" s="16" t="n"/>
      <c r="P87" s="15" t="n"/>
      <c r="Q87" s="16" t="n"/>
      <c r="R87" s="15" t="n"/>
      <c r="S87" s="16" t="n"/>
      <c r="T87" s="16" t="n"/>
      <c r="U87" s="19">
        <f>IF(COUNTA(A87:T87)=0,"",IF(OR(A87="",D87="",G87="",H87=""),"",TEXT(A87,"yyyymmdd")&amp;"-"&amp;D87&amp;"-"&amp;G87&amp;"-T"&amp;TEXT(H87,"00"))</f>
        <v/>
      </c>
      <c r="V87" s="20">
        <f>IF(OR(A87="",D87="",G87=""),"",COUNTIFS($A$6:$A$205,A87,$D$6:$D$205,D87,$G$6:$G$205,G87,$R$6:$R$205,"Sí"))</f>
        <v/>
      </c>
      <c r="W87" s="20">
        <f>IF(OR(A87="",D87="",G87=""),"",IF(COUNTIFS($A$6:A87,A87,$D$6:D87,D87,$G$6:G87,G87)=1,1,0))</f>
        <v/>
      </c>
      <c r="X87" s="20">
        <f>IF(W87="","",IF(AND(W87=1,V87=0),1,0))</f>
        <v/>
      </c>
      <c r="Y87" s="21">
        <f>IF(COUNTA(A87:T87)=0,"",IF(OR(A87="",D87="",G87="",H87="",M87="",N87="",P87="",R87=""),"Faltan datos obligatorios",IF(AND(U87&lt;&gt;"",COUNTIF($U$6:$U$205,U87)&gt;1),"ID de toma duplicado",IF(V87&gt;1,"Más de una toma seleccionada",IF(AND(R87="Sí",M87="Descartada"),"Selección incompatible con resultado",IF(AND(N87&lt;&gt;"Ninguna",O87=""),"Falta detalle de incidencia",IF(AND(P87="Revisar",Q87=""),"Falta nota de continuidad","Correcto")))))))</f>
        <v/>
      </c>
    </row>
    <row r="88" ht="30" customHeight="1">
      <c r="A88" s="13" t="n"/>
      <c r="B88" s="14" t="n"/>
      <c r="C88" s="15" t="n"/>
      <c r="D88" s="16" t="n"/>
      <c r="E88" s="16" t="n"/>
      <c r="F88" s="16" t="n"/>
      <c r="G88" s="15" t="n"/>
      <c r="H88" s="14" t="n"/>
      <c r="I88" s="16" t="n"/>
      <c r="J88" s="17" t="n"/>
      <c r="K88" s="35" t="n"/>
      <c r="L88" s="14" t="n"/>
      <c r="M88" s="15" t="n"/>
      <c r="N88" s="15" t="n"/>
      <c r="O88" s="16" t="n"/>
      <c r="P88" s="15" t="n"/>
      <c r="Q88" s="16" t="n"/>
      <c r="R88" s="15" t="n"/>
      <c r="S88" s="16" t="n"/>
      <c r="T88" s="16" t="n"/>
      <c r="U88" s="19">
        <f>IF(COUNTA(A88:T88)=0,"",IF(OR(A88="",D88="",G88="",H88=""),"",TEXT(A88,"yyyymmdd")&amp;"-"&amp;D88&amp;"-"&amp;G88&amp;"-T"&amp;TEXT(H88,"00"))</f>
        <v/>
      </c>
      <c r="V88" s="20">
        <f>IF(OR(A88="",D88="",G88=""),"",COUNTIFS($A$6:$A$205,A88,$D$6:$D$205,D88,$G$6:$G$205,G88,$R$6:$R$205,"Sí"))</f>
        <v/>
      </c>
      <c r="W88" s="20">
        <f>IF(OR(A88="",D88="",G88=""),"",IF(COUNTIFS($A$6:A88,A88,$D$6:D88,D88,$G$6:G88,G88)=1,1,0))</f>
        <v/>
      </c>
      <c r="X88" s="20">
        <f>IF(W88="","",IF(AND(W88=1,V88=0),1,0))</f>
        <v/>
      </c>
      <c r="Y88" s="21">
        <f>IF(COUNTA(A88:T88)=0,"",IF(OR(A88="",D88="",G88="",H88="",M88="",N88="",P88="",R88=""),"Faltan datos obligatorios",IF(AND(U88&lt;&gt;"",COUNTIF($U$6:$U$205,U88)&gt;1),"ID de toma duplicado",IF(V88&gt;1,"Más de una toma seleccionada",IF(AND(R88="Sí",M88="Descartada"),"Selección incompatible con resultado",IF(AND(N88&lt;&gt;"Ninguna",O88=""),"Falta detalle de incidencia",IF(AND(P88="Revisar",Q88=""),"Falta nota de continuidad","Correcto")))))))</f>
        <v/>
      </c>
    </row>
    <row r="89" ht="30" customHeight="1">
      <c r="A89" s="13" t="n"/>
      <c r="B89" s="14" t="n"/>
      <c r="C89" s="15" t="n"/>
      <c r="D89" s="16" t="n"/>
      <c r="E89" s="16" t="n"/>
      <c r="F89" s="16" t="n"/>
      <c r="G89" s="15" t="n"/>
      <c r="H89" s="14" t="n"/>
      <c r="I89" s="16" t="n"/>
      <c r="J89" s="17" t="n"/>
      <c r="K89" s="35" t="n"/>
      <c r="L89" s="14" t="n"/>
      <c r="M89" s="15" t="n"/>
      <c r="N89" s="15" t="n"/>
      <c r="O89" s="16" t="n"/>
      <c r="P89" s="15" t="n"/>
      <c r="Q89" s="16" t="n"/>
      <c r="R89" s="15" t="n"/>
      <c r="S89" s="16" t="n"/>
      <c r="T89" s="16" t="n"/>
      <c r="U89" s="19">
        <f>IF(COUNTA(A89:T89)=0,"",IF(OR(A89="",D89="",G89="",H89=""),"",TEXT(A89,"yyyymmdd")&amp;"-"&amp;D89&amp;"-"&amp;G89&amp;"-T"&amp;TEXT(H89,"00"))</f>
        <v/>
      </c>
      <c r="V89" s="20">
        <f>IF(OR(A89="",D89="",G89=""),"",COUNTIFS($A$6:$A$205,A89,$D$6:$D$205,D89,$G$6:$G$205,G89,$R$6:$R$205,"Sí"))</f>
        <v/>
      </c>
      <c r="W89" s="20">
        <f>IF(OR(A89="",D89="",G89=""),"",IF(COUNTIFS($A$6:A89,A89,$D$6:D89,D89,$G$6:G89,G89)=1,1,0))</f>
        <v/>
      </c>
      <c r="X89" s="20">
        <f>IF(W89="","",IF(AND(W89=1,V89=0),1,0))</f>
        <v/>
      </c>
      <c r="Y89" s="21">
        <f>IF(COUNTA(A89:T89)=0,"",IF(OR(A89="",D89="",G89="",H89="",M89="",N89="",P89="",R89=""),"Faltan datos obligatorios",IF(AND(U89&lt;&gt;"",COUNTIF($U$6:$U$205,U89)&gt;1),"ID de toma duplicado",IF(V89&gt;1,"Más de una toma seleccionada",IF(AND(R89="Sí",M89="Descartada"),"Selección incompatible con resultado",IF(AND(N89&lt;&gt;"Ninguna",O89=""),"Falta detalle de incidencia",IF(AND(P89="Revisar",Q89=""),"Falta nota de continuidad","Correcto")))))))</f>
        <v/>
      </c>
    </row>
    <row r="90" ht="30" customHeight="1">
      <c r="A90" s="13" t="n"/>
      <c r="B90" s="14" t="n"/>
      <c r="C90" s="15" t="n"/>
      <c r="D90" s="16" t="n"/>
      <c r="E90" s="16" t="n"/>
      <c r="F90" s="16" t="n"/>
      <c r="G90" s="15" t="n"/>
      <c r="H90" s="14" t="n"/>
      <c r="I90" s="16" t="n"/>
      <c r="J90" s="17" t="n"/>
      <c r="K90" s="35" t="n"/>
      <c r="L90" s="14" t="n"/>
      <c r="M90" s="15" t="n"/>
      <c r="N90" s="15" t="n"/>
      <c r="O90" s="16" t="n"/>
      <c r="P90" s="15" t="n"/>
      <c r="Q90" s="16" t="n"/>
      <c r="R90" s="15" t="n"/>
      <c r="S90" s="16" t="n"/>
      <c r="T90" s="16" t="n"/>
      <c r="U90" s="19">
        <f>IF(COUNTA(A90:T90)=0,"",IF(OR(A90="",D90="",G90="",H90=""),"",TEXT(A90,"yyyymmdd")&amp;"-"&amp;D90&amp;"-"&amp;G90&amp;"-T"&amp;TEXT(H90,"00"))</f>
        <v/>
      </c>
      <c r="V90" s="20">
        <f>IF(OR(A90="",D90="",G90=""),"",COUNTIFS($A$6:$A$205,A90,$D$6:$D$205,D90,$G$6:$G$205,G90,$R$6:$R$205,"Sí"))</f>
        <v/>
      </c>
      <c r="W90" s="20">
        <f>IF(OR(A90="",D90="",G90=""),"",IF(COUNTIFS($A$6:A90,A90,$D$6:D90,D90,$G$6:G90,G90)=1,1,0))</f>
        <v/>
      </c>
      <c r="X90" s="20">
        <f>IF(W90="","",IF(AND(W90=1,V90=0),1,0))</f>
        <v/>
      </c>
      <c r="Y90" s="21">
        <f>IF(COUNTA(A90:T90)=0,"",IF(OR(A90="",D90="",G90="",H90="",M90="",N90="",P90="",R90=""),"Faltan datos obligatorios",IF(AND(U90&lt;&gt;"",COUNTIF($U$6:$U$205,U90)&gt;1),"ID de toma duplicado",IF(V90&gt;1,"Más de una toma seleccionada",IF(AND(R90="Sí",M90="Descartada"),"Selección incompatible con resultado",IF(AND(N90&lt;&gt;"Ninguna",O90=""),"Falta detalle de incidencia",IF(AND(P90="Revisar",Q90=""),"Falta nota de continuidad","Correcto")))))))</f>
        <v/>
      </c>
    </row>
    <row r="91" ht="30" customHeight="1">
      <c r="A91" s="13" t="n"/>
      <c r="B91" s="14" t="n"/>
      <c r="C91" s="15" t="n"/>
      <c r="D91" s="16" t="n"/>
      <c r="E91" s="16" t="n"/>
      <c r="F91" s="16" t="n"/>
      <c r="G91" s="15" t="n"/>
      <c r="H91" s="14" t="n"/>
      <c r="I91" s="16" t="n"/>
      <c r="J91" s="17" t="n"/>
      <c r="K91" s="35" t="n"/>
      <c r="L91" s="14" t="n"/>
      <c r="M91" s="15" t="n"/>
      <c r="N91" s="15" t="n"/>
      <c r="O91" s="16" t="n"/>
      <c r="P91" s="15" t="n"/>
      <c r="Q91" s="16" t="n"/>
      <c r="R91" s="15" t="n"/>
      <c r="S91" s="16" t="n"/>
      <c r="T91" s="16" t="n"/>
      <c r="U91" s="19">
        <f>IF(COUNTA(A91:T91)=0,"",IF(OR(A91="",D91="",G91="",H91=""),"",TEXT(A91,"yyyymmdd")&amp;"-"&amp;D91&amp;"-"&amp;G91&amp;"-T"&amp;TEXT(H91,"00"))</f>
        <v/>
      </c>
      <c r="V91" s="20">
        <f>IF(OR(A91="",D91="",G91=""),"",COUNTIFS($A$6:$A$205,A91,$D$6:$D$205,D91,$G$6:$G$205,G91,$R$6:$R$205,"Sí"))</f>
        <v/>
      </c>
      <c r="W91" s="20">
        <f>IF(OR(A91="",D91="",G91=""),"",IF(COUNTIFS($A$6:A91,A91,$D$6:D91,D91,$G$6:G91,G91)=1,1,0))</f>
        <v/>
      </c>
      <c r="X91" s="20">
        <f>IF(W91="","",IF(AND(W91=1,V91=0),1,0))</f>
        <v/>
      </c>
      <c r="Y91" s="21">
        <f>IF(COUNTA(A91:T91)=0,"",IF(OR(A91="",D91="",G91="",H91="",M91="",N91="",P91="",R91=""),"Faltan datos obligatorios",IF(AND(U91&lt;&gt;"",COUNTIF($U$6:$U$205,U91)&gt;1),"ID de toma duplicado",IF(V91&gt;1,"Más de una toma seleccionada",IF(AND(R91="Sí",M91="Descartada"),"Selección incompatible con resultado",IF(AND(N91&lt;&gt;"Ninguna",O91=""),"Falta detalle de incidencia",IF(AND(P91="Revisar",Q91=""),"Falta nota de continuidad","Correcto")))))))</f>
        <v/>
      </c>
    </row>
    <row r="92" ht="30" customHeight="1">
      <c r="A92" s="13" t="n"/>
      <c r="B92" s="14" t="n"/>
      <c r="C92" s="15" t="n"/>
      <c r="D92" s="16" t="n"/>
      <c r="E92" s="16" t="n"/>
      <c r="F92" s="16" t="n"/>
      <c r="G92" s="15" t="n"/>
      <c r="H92" s="14" t="n"/>
      <c r="I92" s="16" t="n"/>
      <c r="J92" s="17" t="n"/>
      <c r="K92" s="35" t="n"/>
      <c r="L92" s="14" t="n"/>
      <c r="M92" s="15" t="n"/>
      <c r="N92" s="15" t="n"/>
      <c r="O92" s="16" t="n"/>
      <c r="P92" s="15" t="n"/>
      <c r="Q92" s="16" t="n"/>
      <c r="R92" s="15" t="n"/>
      <c r="S92" s="16" t="n"/>
      <c r="T92" s="16" t="n"/>
      <c r="U92" s="19">
        <f>IF(COUNTA(A92:T92)=0,"",IF(OR(A92="",D92="",G92="",H92=""),"",TEXT(A92,"yyyymmdd")&amp;"-"&amp;D92&amp;"-"&amp;G92&amp;"-T"&amp;TEXT(H92,"00"))</f>
        <v/>
      </c>
      <c r="V92" s="20">
        <f>IF(OR(A92="",D92="",G92=""),"",COUNTIFS($A$6:$A$205,A92,$D$6:$D$205,D92,$G$6:$G$205,G92,$R$6:$R$205,"Sí"))</f>
        <v/>
      </c>
      <c r="W92" s="20">
        <f>IF(OR(A92="",D92="",G92=""),"",IF(COUNTIFS($A$6:A92,A92,$D$6:D92,D92,$G$6:G92,G92)=1,1,0))</f>
        <v/>
      </c>
      <c r="X92" s="20">
        <f>IF(W92="","",IF(AND(W92=1,V92=0),1,0))</f>
        <v/>
      </c>
      <c r="Y92" s="21">
        <f>IF(COUNTA(A92:T92)=0,"",IF(OR(A92="",D92="",G92="",H92="",M92="",N92="",P92="",R92=""),"Faltan datos obligatorios",IF(AND(U92&lt;&gt;"",COUNTIF($U$6:$U$205,U92)&gt;1),"ID de toma duplicado",IF(V92&gt;1,"Más de una toma seleccionada",IF(AND(R92="Sí",M92="Descartada"),"Selección incompatible con resultado",IF(AND(N92&lt;&gt;"Ninguna",O92=""),"Falta detalle de incidencia",IF(AND(P92="Revisar",Q92=""),"Falta nota de continuidad","Correcto")))))))</f>
        <v/>
      </c>
    </row>
    <row r="93" ht="30" customHeight="1">
      <c r="A93" s="13" t="n"/>
      <c r="B93" s="14" t="n"/>
      <c r="C93" s="15" t="n"/>
      <c r="D93" s="16" t="n"/>
      <c r="E93" s="16" t="n"/>
      <c r="F93" s="16" t="n"/>
      <c r="G93" s="15" t="n"/>
      <c r="H93" s="14" t="n"/>
      <c r="I93" s="16" t="n"/>
      <c r="J93" s="17" t="n"/>
      <c r="K93" s="35" t="n"/>
      <c r="L93" s="14" t="n"/>
      <c r="M93" s="15" t="n"/>
      <c r="N93" s="15" t="n"/>
      <c r="O93" s="16" t="n"/>
      <c r="P93" s="15" t="n"/>
      <c r="Q93" s="16" t="n"/>
      <c r="R93" s="15" t="n"/>
      <c r="S93" s="16" t="n"/>
      <c r="T93" s="16" t="n"/>
      <c r="U93" s="19">
        <f>IF(COUNTA(A93:T93)=0,"",IF(OR(A93="",D93="",G93="",H93=""),"",TEXT(A93,"yyyymmdd")&amp;"-"&amp;D93&amp;"-"&amp;G93&amp;"-T"&amp;TEXT(H93,"00"))</f>
        <v/>
      </c>
      <c r="V93" s="20">
        <f>IF(OR(A93="",D93="",G93=""),"",COUNTIFS($A$6:$A$205,A93,$D$6:$D$205,D93,$G$6:$G$205,G93,$R$6:$R$205,"Sí"))</f>
        <v/>
      </c>
      <c r="W93" s="20">
        <f>IF(OR(A93="",D93="",G93=""),"",IF(COUNTIFS($A$6:A93,A93,$D$6:D93,D93,$G$6:G93,G93)=1,1,0))</f>
        <v/>
      </c>
      <c r="X93" s="20">
        <f>IF(W93="","",IF(AND(W93=1,V93=0),1,0))</f>
        <v/>
      </c>
      <c r="Y93" s="21">
        <f>IF(COUNTA(A93:T93)=0,"",IF(OR(A93="",D93="",G93="",H93="",M93="",N93="",P93="",R93=""),"Faltan datos obligatorios",IF(AND(U93&lt;&gt;"",COUNTIF($U$6:$U$205,U93)&gt;1),"ID de toma duplicado",IF(V93&gt;1,"Más de una toma seleccionada",IF(AND(R93="Sí",M93="Descartada"),"Selección incompatible con resultado",IF(AND(N93&lt;&gt;"Ninguna",O93=""),"Falta detalle de incidencia",IF(AND(P93="Revisar",Q93=""),"Falta nota de continuidad","Correcto")))))))</f>
        <v/>
      </c>
    </row>
    <row r="94" ht="30" customHeight="1">
      <c r="A94" s="13" t="n"/>
      <c r="B94" s="14" t="n"/>
      <c r="C94" s="15" t="n"/>
      <c r="D94" s="16" t="n"/>
      <c r="E94" s="16" t="n"/>
      <c r="F94" s="16" t="n"/>
      <c r="G94" s="15" t="n"/>
      <c r="H94" s="14" t="n"/>
      <c r="I94" s="16" t="n"/>
      <c r="J94" s="17" t="n"/>
      <c r="K94" s="35" t="n"/>
      <c r="L94" s="14" t="n"/>
      <c r="M94" s="15" t="n"/>
      <c r="N94" s="15" t="n"/>
      <c r="O94" s="16" t="n"/>
      <c r="P94" s="15" t="n"/>
      <c r="Q94" s="16" t="n"/>
      <c r="R94" s="15" t="n"/>
      <c r="S94" s="16" t="n"/>
      <c r="T94" s="16" t="n"/>
      <c r="U94" s="19">
        <f>IF(COUNTA(A94:T94)=0,"",IF(OR(A94="",D94="",G94="",H94=""),"",TEXT(A94,"yyyymmdd")&amp;"-"&amp;D94&amp;"-"&amp;G94&amp;"-T"&amp;TEXT(H94,"00"))</f>
        <v/>
      </c>
      <c r="V94" s="20">
        <f>IF(OR(A94="",D94="",G94=""),"",COUNTIFS($A$6:$A$205,A94,$D$6:$D$205,D94,$G$6:$G$205,G94,$R$6:$R$205,"Sí"))</f>
        <v/>
      </c>
      <c r="W94" s="20">
        <f>IF(OR(A94="",D94="",G94=""),"",IF(COUNTIFS($A$6:A94,A94,$D$6:D94,D94,$G$6:G94,G94)=1,1,0))</f>
        <v/>
      </c>
      <c r="X94" s="20">
        <f>IF(W94="","",IF(AND(W94=1,V94=0),1,0))</f>
        <v/>
      </c>
      <c r="Y94" s="21">
        <f>IF(COUNTA(A94:T94)=0,"",IF(OR(A94="",D94="",G94="",H94="",M94="",N94="",P94="",R94=""),"Faltan datos obligatorios",IF(AND(U94&lt;&gt;"",COUNTIF($U$6:$U$205,U94)&gt;1),"ID de toma duplicado",IF(V94&gt;1,"Más de una toma seleccionada",IF(AND(R94="Sí",M94="Descartada"),"Selección incompatible con resultado",IF(AND(N94&lt;&gt;"Ninguna",O94=""),"Falta detalle de incidencia",IF(AND(P94="Revisar",Q94=""),"Falta nota de continuidad","Correcto")))))))</f>
        <v/>
      </c>
    </row>
    <row r="95" ht="30" customHeight="1">
      <c r="A95" s="13" t="n"/>
      <c r="B95" s="14" t="n"/>
      <c r="C95" s="15" t="n"/>
      <c r="D95" s="16" t="n"/>
      <c r="E95" s="16" t="n"/>
      <c r="F95" s="16" t="n"/>
      <c r="G95" s="15" t="n"/>
      <c r="H95" s="14" t="n"/>
      <c r="I95" s="16" t="n"/>
      <c r="J95" s="17" t="n"/>
      <c r="K95" s="35" t="n"/>
      <c r="L95" s="14" t="n"/>
      <c r="M95" s="15" t="n"/>
      <c r="N95" s="15" t="n"/>
      <c r="O95" s="16" t="n"/>
      <c r="P95" s="15" t="n"/>
      <c r="Q95" s="16" t="n"/>
      <c r="R95" s="15" t="n"/>
      <c r="S95" s="16" t="n"/>
      <c r="T95" s="16" t="n"/>
      <c r="U95" s="19">
        <f>IF(COUNTA(A95:T95)=0,"",IF(OR(A95="",D95="",G95="",H95=""),"",TEXT(A95,"yyyymmdd")&amp;"-"&amp;D95&amp;"-"&amp;G95&amp;"-T"&amp;TEXT(H95,"00"))</f>
        <v/>
      </c>
      <c r="V95" s="20">
        <f>IF(OR(A95="",D95="",G95=""),"",COUNTIFS($A$6:$A$205,A95,$D$6:$D$205,D95,$G$6:$G$205,G95,$R$6:$R$205,"Sí"))</f>
        <v/>
      </c>
      <c r="W95" s="20">
        <f>IF(OR(A95="",D95="",G95=""),"",IF(COUNTIFS($A$6:A95,A95,$D$6:D95,D95,$G$6:G95,G95)=1,1,0))</f>
        <v/>
      </c>
      <c r="X95" s="20">
        <f>IF(W95="","",IF(AND(W95=1,V95=0),1,0))</f>
        <v/>
      </c>
      <c r="Y95" s="21">
        <f>IF(COUNTA(A95:T95)=0,"",IF(OR(A95="",D95="",G95="",H95="",M95="",N95="",P95="",R95=""),"Faltan datos obligatorios",IF(AND(U95&lt;&gt;"",COUNTIF($U$6:$U$205,U95)&gt;1),"ID de toma duplicado",IF(V95&gt;1,"Más de una toma seleccionada",IF(AND(R95="Sí",M95="Descartada"),"Selección incompatible con resultado",IF(AND(N95&lt;&gt;"Ninguna",O95=""),"Falta detalle de incidencia",IF(AND(P95="Revisar",Q95=""),"Falta nota de continuidad","Correcto")))))))</f>
        <v/>
      </c>
    </row>
    <row r="96" ht="30" customHeight="1">
      <c r="A96" s="13" t="n"/>
      <c r="B96" s="14" t="n"/>
      <c r="C96" s="15" t="n"/>
      <c r="D96" s="16" t="n"/>
      <c r="E96" s="16" t="n"/>
      <c r="F96" s="16" t="n"/>
      <c r="G96" s="15" t="n"/>
      <c r="H96" s="14" t="n"/>
      <c r="I96" s="16" t="n"/>
      <c r="J96" s="17" t="n"/>
      <c r="K96" s="35" t="n"/>
      <c r="L96" s="14" t="n"/>
      <c r="M96" s="15" t="n"/>
      <c r="N96" s="15" t="n"/>
      <c r="O96" s="16" t="n"/>
      <c r="P96" s="15" t="n"/>
      <c r="Q96" s="16" t="n"/>
      <c r="R96" s="15" t="n"/>
      <c r="S96" s="16" t="n"/>
      <c r="T96" s="16" t="n"/>
      <c r="U96" s="19">
        <f>IF(COUNTA(A96:T96)=0,"",IF(OR(A96="",D96="",G96="",H96=""),"",TEXT(A96,"yyyymmdd")&amp;"-"&amp;D96&amp;"-"&amp;G96&amp;"-T"&amp;TEXT(H96,"00"))</f>
        <v/>
      </c>
      <c r="V96" s="20">
        <f>IF(OR(A96="",D96="",G96=""),"",COUNTIFS($A$6:$A$205,A96,$D$6:$D$205,D96,$G$6:$G$205,G96,$R$6:$R$205,"Sí"))</f>
        <v/>
      </c>
      <c r="W96" s="20">
        <f>IF(OR(A96="",D96="",G96=""),"",IF(COUNTIFS($A$6:A96,A96,$D$6:D96,D96,$G$6:G96,G96)=1,1,0))</f>
        <v/>
      </c>
      <c r="X96" s="20">
        <f>IF(W96="","",IF(AND(W96=1,V96=0),1,0))</f>
        <v/>
      </c>
      <c r="Y96" s="21">
        <f>IF(COUNTA(A96:T96)=0,"",IF(OR(A96="",D96="",G96="",H96="",M96="",N96="",P96="",R96=""),"Faltan datos obligatorios",IF(AND(U96&lt;&gt;"",COUNTIF($U$6:$U$205,U96)&gt;1),"ID de toma duplicado",IF(V96&gt;1,"Más de una toma seleccionada",IF(AND(R96="Sí",M96="Descartada"),"Selección incompatible con resultado",IF(AND(N96&lt;&gt;"Ninguna",O96=""),"Falta detalle de incidencia",IF(AND(P96="Revisar",Q96=""),"Falta nota de continuidad","Correcto")))))))</f>
        <v/>
      </c>
    </row>
    <row r="97" ht="30" customHeight="1">
      <c r="A97" s="13" t="n"/>
      <c r="B97" s="14" t="n"/>
      <c r="C97" s="15" t="n"/>
      <c r="D97" s="16" t="n"/>
      <c r="E97" s="16" t="n"/>
      <c r="F97" s="16" t="n"/>
      <c r="G97" s="15" t="n"/>
      <c r="H97" s="14" t="n"/>
      <c r="I97" s="16" t="n"/>
      <c r="J97" s="17" t="n"/>
      <c r="K97" s="35" t="n"/>
      <c r="L97" s="14" t="n"/>
      <c r="M97" s="15" t="n"/>
      <c r="N97" s="15" t="n"/>
      <c r="O97" s="16" t="n"/>
      <c r="P97" s="15" t="n"/>
      <c r="Q97" s="16" t="n"/>
      <c r="R97" s="15" t="n"/>
      <c r="S97" s="16" t="n"/>
      <c r="T97" s="16" t="n"/>
      <c r="U97" s="19">
        <f>IF(COUNTA(A97:T97)=0,"",IF(OR(A97="",D97="",G97="",H97=""),"",TEXT(A97,"yyyymmdd")&amp;"-"&amp;D97&amp;"-"&amp;G97&amp;"-T"&amp;TEXT(H97,"00"))</f>
        <v/>
      </c>
      <c r="V97" s="20">
        <f>IF(OR(A97="",D97="",G97=""),"",COUNTIFS($A$6:$A$205,A97,$D$6:$D$205,D97,$G$6:$G$205,G97,$R$6:$R$205,"Sí"))</f>
        <v/>
      </c>
      <c r="W97" s="20">
        <f>IF(OR(A97="",D97="",G97=""),"",IF(COUNTIFS($A$6:A97,A97,$D$6:D97,D97,$G$6:G97,G97)=1,1,0))</f>
        <v/>
      </c>
      <c r="X97" s="20">
        <f>IF(W97="","",IF(AND(W97=1,V97=0),1,0))</f>
        <v/>
      </c>
      <c r="Y97" s="21">
        <f>IF(COUNTA(A97:T97)=0,"",IF(OR(A97="",D97="",G97="",H97="",M97="",N97="",P97="",R97=""),"Faltan datos obligatorios",IF(AND(U97&lt;&gt;"",COUNTIF($U$6:$U$205,U97)&gt;1),"ID de toma duplicado",IF(V97&gt;1,"Más de una toma seleccionada",IF(AND(R97="Sí",M97="Descartada"),"Selección incompatible con resultado",IF(AND(N97&lt;&gt;"Ninguna",O97=""),"Falta detalle de incidencia",IF(AND(P97="Revisar",Q97=""),"Falta nota de continuidad","Correcto")))))))</f>
        <v/>
      </c>
    </row>
    <row r="98" ht="30" customHeight="1">
      <c r="A98" s="13" t="n"/>
      <c r="B98" s="14" t="n"/>
      <c r="C98" s="15" t="n"/>
      <c r="D98" s="16" t="n"/>
      <c r="E98" s="16" t="n"/>
      <c r="F98" s="16" t="n"/>
      <c r="G98" s="15" t="n"/>
      <c r="H98" s="14" t="n"/>
      <c r="I98" s="16" t="n"/>
      <c r="J98" s="17" t="n"/>
      <c r="K98" s="35" t="n"/>
      <c r="L98" s="14" t="n"/>
      <c r="M98" s="15" t="n"/>
      <c r="N98" s="15" t="n"/>
      <c r="O98" s="16" t="n"/>
      <c r="P98" s="15" t="n"/>
      <c r="Q98" s="16" t="n"/>
      <c r="R98" s="15" t="n"/>
      <c r="S98" s="16" t="n"/>
      <c r="T98" s="16" t="n"/>
      <c r="U98" s="19">
        <f>IF(COUNTA(A98:T98)=0,"",IF(OR(A98="",D98="",G98="",H98=""),"",TEXT(A98,"yyyymmdd")&amp;"-"&amp;D98&amp;"-"&amp;G98&amp;"-T"&amp;TEXT(H98,"00"))</f>
        <v/>
      </c>
      <c r="V98" s="20">
        <f>IF(OR(A98="",D98="",G98=""),"",COUNTIFS($A$6:$A$205,A98,$D$6:$D$205,D98,$G$6:$G$205,G98,$R$6:$R$205,"Sí"))</f>
        <v/>
      </c>
      <c r="W98" s="20">
        <f>IF(OR(A98="",D98="",G98=""),"",IF(COUNTIFS($A$6:A98,A98,$D$6:D98,D98,$G$6:G98,G98)=1,1,0))</f>
        <v/>
      </c>
      <c r="X98" s="20">
        <f>IF(W98="","",IF(AND(W98=1,V98=0),1,0))</f>
        <v/>
      </c>
      <c r="Y98" s="21">
        <f>IF(COUNTA(A98:T98)=0,"",IF(OR(A98="",D98="",G98="",H98="",M98="",N98="",P98="",R98=""),"Faltan datos obligatorios",IF(AND(U98&lt;&gt;"",COUNTIF($U$6:$U$205,U98)&gt;1),"ID de toma duplicado",IF(V98&gt;1,"Más de una toma seleccionada",IF(AND(R98="Sí",M98="Descartada"),"Selección incompatible con resultado",IF(AND(N98&lt;&gt;"Ninguna",O98=""),"Falta detalle de incidencia",IF(AND(P98="Revisar",Q98=""),"Falta nota de continuidad","Correcto")))))))</f>
        <v/>
      </c>
    </row>
    <row r="99" ht="30" customHeight="1">
      <c r="A99" s="13" t="n"/>
      <c r="B99" s="14" t="n"/>
      <c r="C99" s="15" t="n"/>
      <c r="D99" s="16" t="n"/>
      <c r="E99" s="16" t="n"/>
      <c r="F99" s="16" t="n"/>
      <c r="G99" s="15" t="n"/>
      <c r="H99" s="14" t="n"/>
      <c r="I99" s="16" t="n"/>
      <c r="J99" s="17" t="n"/>
      <c r="K99" s="35" t="n"/>
      <c r="L99" s="14" t="n"/>
      <c r="M99" s="15" t="n"/>
      <c r="N99" s="15" t="n"/>
      <c r="O99" s="16" t="n"/>
      <c r="P99" s="15" t="n"/>
      <c r="Q99" s="16" t="n"/>
      <c r="R99" s="15" t="n"/>
      <c r="S99" s="16" t="n"/>
      <c r="T99" s="16" t="n"/>
      <c r="U99" s="19">
        <f>IF(COUNTA(A99:T99)=0,"",IF(OR(A99="",D99="",G99="",H99=""),"",TEXT(A99,"yyyymmdd")&amp;"-"&amp;D99&amp;"-"&amp;G99&amp;"-T"&amp;TEXT(H99,"00"))</f>
        <v/>
      </c>
      <c r="V99" s="20">
        <f>IF(OR(A99="",D99="",G99=""),"",COUNTIFS($A$6:$A$205,A99,$D$6:$D$205,D99,$G$6:$G$205,G99,$R$6:$R$205,"Sí"))</f>
        <v/>
      </c>
      <c r="W99" s="20">
        <f>IF(OR(A99="",D99="",G99=""),"",IF(COUNTIFS($A$6:A99,A99,$D$6:D99,D99,$G$6:G99,G99)=1,1,0))</f>
        <v/>
      </c>
      <c r="X99" s="20">
        <f>IF(W99="","",IF(AND(W99=1,V99=0),1,0))</f>
        <v/>
      </c>
      <c r="Y99" s="21">
        <f>IF(COUNTA(A99:T99)=0,"",IF(OR(A99="",D99="",G99="",H99="",M99="",N99="",P99="",R99=""),"Faltan datos obligatorios",IF(AND(U99&lt;&gt;"",COUNTIF($U$6:$U$205,U99)&gt;1),"ID de toma duplicado",IF(V99&gt;1,"Más de una toma seleccionada",IF(AND(R99="Sí",M99="Descartada"),"Selección incompatible con resultado",IF(AND(N99&lt;&gt;"Ninguna",O99=""),"Falta detalle de incidencia",IF(AND(P99="Revisar",Q99=""),"Falta nota de continuidad","Correcto")))))))</f>
        <v/>
      </c>
    </row>
    <row r="100" ht="30" customHeight="1">
      <c r="A100" s="13" t="n"/>
      <c r="B100" s="14" t="n"/>
      <c r="C100" s="15" t="n"/>
      <c r="D100" s="16" t="n"/>
      <c r="E100" s="16" t="n"/>
      <c r="F100" s="16" t="n"/>
      <c r="G100" s="15" t="n"/>
      <c r="H100" s="14" t="n"/>
      <c r="I100" s="16" t="n"/>
      <c r="J100" s="17" t="n"/>
      <c r="K100" s="35" t="n"/>
      <c r="L100" s="14" t="n"/>
      <c r="M100" s="15" t="n"/>
      <c r="N100" s="15" t="n"/>
      <c r="O100" s="16" t="n"/>
      <c r="P100" s="15" t="n"/>
      <c r="Q100" s="16" t="n"/>
      <c r="R100" s="15" t="n"/>
      <c r="S100" s="16" t="n"/>
      <c r="T100" s="16" t="n"/>
      <c r="U100" s="19">
        <f>IF(COUNTA(A100:T100)=0,"",IF(OR(A100="",D100="",G100="",H100=""),"",TEXT(A100,"yyyymmdd")&amp;"-"&amp;D100&amp;"-"&amp;G100&amp;"-T"&amp;TEXT(H100,"00"))</f>
        <v/>
      </c>
      <c r="V100" s="20">
        <f>IF(OR(A100="",D100="",G100=""),"",COUNTIFS($A$6:$A$205,A100,$D$6:$D$205,D100,$G$6:$G$205,G100,$R$6:$R$205,"Sí"))</f>
        <v/>
      </c>
      <c r="W100" s="20">
        <f>IF(OR(A100="",D100="",G100=""),"",IF(COUNTIFS($A$6:A100,A100,$D$6:D100,D100,$G$6:G100,G100)=1,1,0))</f>
        <v/>
      </c>
      <c r="X100" s="20">
        <f>IF(W100="","",IF(AND(W100=1,V100=0),1,0))</f>
        <v/>
      </c>
      <c r="Y100" s="21">
        <f>IF(COUNTA(A100:T100)=0,"",IF(OR(A100="",D100="",G100="",H100="",M100="",N100="",P100="",R100=""),"Faltan datos obligatorios",IF(AND(U100&lt;&gt;"",COUNTIF($U$6:$U$205,U100)&gt;1),"ID de toma duplicado",IF(V100&gt;1,"Más de una toma seleccionada",IF(AND(R100="Sí",M100="Descartada"),"Selección incompatible con resultado",IF(AND(N100&lt;&gt;"Ninguna",O100=""),"Falta detalle de incidencia",IF(AND(P100="Revisar",Q100=""),"Falta nota de continuidad","Correcto")))))))</f>
        <v/>
      </c>
    </row>
    <row r="101" ht="30" customHeight="1">
      <c r="A101" s="13" t="n"/>
      <c r="B101" s="14" t="n"/>
      <c r="C101" s="15" t="n"/>
      <c r="D101" s="16" t="n"/>
      <c r="E101" s="16" t="n"/>
      <c r="F101" s="16" t="n"/>
      <c r="G101" s="15" t="n"/>
      <c r="H101" s="14" t="n"/>
      <c r="I101" s="16" t="n"/>
      <c r="J101" s="17" t="n"/>
      <c r="K101" s="35" t="n"/>
      <c r="L101" s="14" t="n"/>
      <c r="M101" s="15" t="n"/>
      <c r="N101" s="15" t="n"/>
      <c r="O101" s="16" t="n"/>
      <c r="P101" s="15" t="n"/>
      <c r="Q101" s="16" t="n"/>
      <c r="R101" s="15" t="n"/>
      <c r="S101" s="16" t="n"/>
      <c r="T101" s="16" t="n"/>
      <c r="U101" s="19">
        <f>IF(COUNTA(A101:T101)=0,"",IF(OR(A101="",D101="",G101="",H101=""),"",TEXT(A101,"yyyymmdd")&amp;"-"&amp;D101&amp;"-"&amp;G101&amp;"-T"&amp;TEXT(H101,"00"))</f>
        <v/>
      </c>
      <c r="V101" s="20">
        <f>IF(OR(A101="",D101="",G101=""),"",COUNTIFS($A$6:$A$205,A101,$D$6:$D$205,D101,$G$6:$G$205,G101,$R$6:$R$205,"Sí"))</f>
        <v/>
      </c>
      <c r="W101" s="20">
        <f>IF(OR(A101="",D101="",G101=""),"",IF(COUNTIFS($A$6:A101,A101,$D$6:D101,D101,$G$6:G101,G101)=1,1,0))</f>
        <v/>
      </c>
      <c r="X101" s="20">
        <f>IF(W101="","",IF(AND(W101=1,V101=0),1,0))</f>
        <v/>
      </c>
      <c r="Y101" s="21">
        <f>IF(COUNTA(A101:T101)=0,"",IF(OR(A101="",D101="",G101="",H101="",M101="",N101="",P101="",R101=""),"Faltan datos obligatorios",IF(AND(U101&lt;&gt;"",COUNTIF($U$6:$U$205,U101)&gt;1),"ID de toma duplicado",IF(V101&gt;1,"Más de una toma seleccionada",IF(AND(R101="Sí",M101="Descartada"),"Selección incompatible con resultado",IF(AND(N101&lt;&gt;"Ninguna",O101=""),"Falta detalle de incidencia",IF(AND(P101="Revisar",Q101=""),"Falta nota de continuidad","Correcto")))))))</f>
        <v/>
      </c>
    </row>
    <row r="102" ht="30" customHeight="1">
      <c r="A102" s="13" t="n"/>
      <c r="B102" s="14" t="n"/>
      <c r="C102" s="15" t="n"/>
      <c r="D102" s="16" t="n"/>
      <c r="E102" s="16" t="n"/>
      <c r="F102" s="16" t="n"/>
      <c r="G102" s="15" t="n"/>
      <c r="H102" s="14" t="n"/>
      <c r="I102" s="16" t="n"/>
      <c r="J102" s="17" t="n"/>
      <c r="K102" s="35" t="n"/>
      <c r="L102" s="14" t="n"/>
      <c r="M102" s="15" t="n"/>
      <c r="N102" s="15" t="n"/>
      <c r="O102" s="16" t="n"/>
      <c r="P102" s="15" t="n"/>
      <c r="Q102" s="16" t="n"/>
      <c r="R102" s="15" t="n"/>
      <c r="S102" s="16" t="n"/>
      <c r="T102" s="16" t="n"/>
      <c r="U102" s="19">
        <f>IF(COUNTA(A102:T102)=0,"",IF(OR(A102="",D102="",G102="",H102=""),"",TEXT(A102,"yyyymmdd")&amp;"-"&amp;D102&amp;"-"&amp;G102&amp;"-T"&amp;TEXT(H102,"00"))</f>
        <v/>
      </c>
      <c r="V102" s="20">
        <f>IF(OR(A102="",D102="",G102=""),"",COUNTIFS($A$6:$A$205,A102,$D$6:$D$205,D102,$G$6:$G$205,G102,$R$6:$R$205,"Sí"))</f>
        <v/>
      </c>
      <c r="W102" s="20">
        <f>IF(OR(A102="",D102="",G102=""),"",IF(COUNTIFS($A$6:A102,A102,$D$6:D102,D102,$G$6:G102,G102)=1,1,0))</f>
        <v/>
      </c>
      <c r="X102" s="20">
        <f>IF(W102="","",IF(AND(W102=1,V102=0),1,0))</f>
        <v/>
      </c>
      <c r="Y102" s="21">
        <f>IF(COUNTA(A102:T102)=0,"",IF(OR(A102="",D102="",G102="",H102="",M102="",N102="",P102="",R102=""),"Faltan datos obligatorios",IF(AND(U102&lt;&gt;"",COUNTIF($U$6:$U$205,U102)&gt;1),"ID de toma duplicado",IF(V102&gt;1,"Más de una toma seleccionada",IF(AND(R102="Sí",M102="Descartada"),"Selección incompatible con resultado",IF(AND(N102&lt;&gt;"Ninguna",O102=""),"Falta detalle de incidencia",IF(AND(P102="Revisar",Q102=""),"Falta nota de continuidad","Correcto")))))))</f>
        <v/>
      </c>
    </row>
    <row r="103" ht="30" customHeight="1">
      <c r="A103" s="13" t="n"/>
      <c r="B103" s="14" t="n"/>
      <c r="C103" s="15" t="n"/>
      <c r="D103" s="16" t="n"/>
      <c r="E103" s="16" t="n"/>
      <c r="F103" s="16" t="n"/>
      <c r="G103" s="15" t="n"/>
      <c r="H103" s="14" t="n"/>
      <c r="I103" s="16" t="n"/>
      <c r="J103" s="17" t="n"/>
      <c r="K103" s="35" t="n"/>
      <c r="L103" s="14" t="n"/>
      <c r="M103" s="15" t="n"/>
      <c r="N103" s="15" t="n"/>
      <c r="O103" s="16" t="n"/>
      <c r="P103" s="15" t="n"/>
      <c r="Q103" s="16" t="n"/>
      <c r="R103" s="15" t="n"/>
      <c r="S103" s="16" t="n"/>
      <c r="T103" s="16" t="n"/>
      <c r="U103" s="19">
        <f>IF(COUNTA(A103:T103)=0,"",IF(OR(A103="",D103="",G103="",H103=""),"",TEXT(A103,"yyyymmdd")&amp;"-"&amp;D103&amp;"-"&amp;G103&amp;"-T"&amp;TEXT(H103,"00"))</f>
        <v/>
      </c>
      <c r="V103" s="20">
        <f>IF(OR(A103="",D103="",G103=""),"",COUNTIFS($A$6:$A$205,A103,$D$6:$D$205,D103,$G$6:$G$205,G103,$R$6:$R$205,"Sí"))</f>
        <v/>
      </c>
      <c r="W103" s="20">
        <f>IF(OR(A103="",D103="",G103=""),"",IF(COUNTIFS($A$6:A103,A103,$D$6:D103,D103,$G$6:G103,G103)=1,1,0))</f>
        <v/>
      </c>
      <c r="X103" s="20">
        <f>IF(W103="","",IF(AND(W103=1,V103=0),1,0))</f>
        <v/>
      </c>
      <c r="Y103" s="21">
        <f>IF(COUNTA(A103:T103)=0,"",IF(OR(A103="",D103="",G103="",H103="",M103="",N103="",P103="",R103=""),"Faltan datos obligatorios",IF(AND(U103&lt;&gt;"",COUNTIF($U$6:$U$205,U103)&gt;1),"ID de toma duplicado",IF(V103&gt;1,"Más de una toma seleccionada",IF(AND(R103="Sí",M103="Descartada"),"Selección incompatible con resultado",IF(AND(N103&lt;&gt;"Ninguna",O103=""),"Falta detalle de incidencia",IF(AND(P103="Revisar",Q103=""),"Falta nota de continuidad","Correcto")))))))</f>
        <v/>
      </c>
    </row>
    <row r="104" ht="30" customHeight="1">
      <c r="A104" s="13" t="n"/>
      <c r="B104" s="14" t="n"/>
      <c r="C104" s="15" t="n"/>
      <c r="D104" s="16" t="n"/>
      <c r="E104" s="16" t="n"/>
      <c r="F104" s="16" t="n"/>
      <c r="G104" s="15" t="n"/>
      <c r="H104" s="14" t="n"/>
      <c r="I104" s="16" t="n"/>
      <c r="J104" s="17" t="n"/>
      <c r="K104" s="35" t="n"/>
      <c r="L104" s="14" t="n"/>
      <c r="M104" s="15" t="n"/>
      <c r="N104" s="15" t="n"/>
      <c r="O104" s="16" t="n"/>
      <c r="P104" s="15" t="n"/>
      <c r="Q104" s="16" t="n"/>
      <c r="R104" s="15" t="n"/>
      <c r="S104" s="16" t="n"/>
      <c r="T104" s="16" t="n"/>
      <c r="U104" s="19">
        <f>IF(COUNTA(A104:T104)=0,"",IF(OR(A104="",D104="",G104="",H104=""),"",TEXT(A104,"yyyymmdd")&amp;"-"&amp;D104&amp;"-"&amp;G104&amp;"-T"&amp;TEXT(H104,"00"))</f>
        <v/>
      </c>
      <c r="V104" s="20">
        <f>IF(OR(A104="",D104="",G104=""),"",COUNTIFS($A$6:$A$205,A104,$D$6:$D$205,D104,$G$6:$G$205,G104,$R$6:$R$205,"Sí"))</f>
        <v/>
      </c>
      <c r="W104" s="20">
        <f>IF(OR(A104="",D104="",G104=""),"",IF(COUNTIFS($A$6:A104,A104,$D$6:D104,D104,$G$6:G104,G104)=1,1,0))</f>
        <v/>
      </c>
      <c r="X104" s="20">
        <f>IF(W104="","",IF(AND(W104=1,V104=0),1,0))</f>
        <v/>
      </c>
      <c r="Y104" s="21">
        <f>IF(COUNTA(A104:T104)=0,"",IF(OR(A104="",D104="",G104="",H104="",M104="",N104="",P104="",R104=""),"Faltan datos obligatorios",IF(AND(U104&lt;&gt;"",COUNTIF($U$6:$U$205,U104)&gt;1),"ID de toma duplicado",IF(V104&gt;1,"Más de una toma seleccionada",IF(AND(R104="Sí",M104="Descartada"),"Selección incompatible con resultado",IF(AND(N104&lt;&gt;"Ninguna",O104=""),"Falta detalle de incidencia",IF(AND(P104="Revisar",Q104=""),"Falta nota de continuidad","Correcto")))))))</f>
        <v/>
      </c>
    </row>
    <row r="105" ht="30" customHeight="1">
      <c r="A105" s="13" t="n"/>
      <c r="B105" s="14" t="n"/>
      <c r="C105" s="15" t="n"/>
      <c r="D105" s="16" t="n"/>
      <c r="E105" s="16" t="n"/>
      <c r="F105" s="16" t="n"/>
      <c r="G105" s="15" t="n"/>
      <c r="H105" s="14" t="n"/>
      <c r="I105" s="16" t="n"/>
      <c r="J105" s="17" t="n"/>
      <c r="K105" s="35" t="n"/>
      <c r="L105" s="14" t="n"/>
      <c r="M105" s="15" t="n"/>
      <c r="N105" s="15" t="n"/>
      <c r="O105" s="16" t="n"/>
      <c r="P105" s="15" t="n"/>
      <c r="Q105" s="16" t="n"/>
      <c r="R105" s="15" t="n"/>
      <c r="S105" s="16" t="n"/>
      <c r="T105" s="16" t="n"/>
      <c r="U105" s="19">
        <f>IF(COUNTA(A105:T105)=0,"",IF(OR(A105="",D105="",G105="",H105=""),"",TEXT(A105,"yyyymmdd")&amp;"-"&amp;D105&amp;"-"&amp;G105&amp;"-T"&amp;TEXT(H105,"00"))</f>
        <v/>
      </c>
      <c r="V105" s="20">
        <f>IF(OR(A105="",D105="",G105=""),"",COUNTIFS($A$6:$A$205,A105,$D$6:$D$205,D105,$G$6:$G$205,G105,$R$6:$R$205,"Sí"))</f>
        <v/>
      </c>
      <c r="W105" s="20">
        <f>IF(OR(A105="",D105="",G105=""),"",IF(COUNTIFS($A$6:A105,A105,$D$6:D105,D105,$G$6:G105,G105)=1,1,0))</f>
        <v/>
      </c>
      <c r="X105" s="20">
        <f>IF(W105="","",IF(AND(W105=1,V105=0),1,0))</f>
        <v/>
      </c>
      <c r="Y105" s="21">
        <f>IF(COUNTA(A105:T105)=0,"",IF(OR(A105="",D105="",G105="",H105="",M105="",N105="",P105="",R105=""),"Faltan datos obligatorios",IF(AND(U105&lt;&gt;"",COUNTIF($U$6:$U$205,U105)&gt;1),"ID de toma duplicado",IF(V105&gt;1,"Más de una toma seleccionada",IF(AND(R105="Sí",M105="Descartada"),"Selección incompatible con resultado",IF(AND(N105&lt;&gt;"Ninguna",O105=""),"Falta detalle de incidencia",IF(AND(P105="Revisar",Q105=""),"Falta nota de continuidad","Correcto")))))))</f>
        <v/>
      </c>
    </row>
    <row r="106" ht="30" customHeight="1">
      <c r="A106" s="13" t="n"/>
      <c r="B106" s="14" t="n"/>
      <c r="C106" s="15" t="n"/>
      <c r="D106" s="16" t="n"/>
      <c r="E106" s="16" t="n"/>
      <c r="F106" s="16" t="n"/>
      <c r="G106" s="15" t="n"/>
      <c r="H106" s="14" t="n"/>
      <c r="I106" s="16" t="n"/>
      <c r="J106" s="17" t="n"/>
      <c r="K106" s="35" t="n"/>
      <c r="L106" s="14" t="n"/>
      <c r="M106" s="15" t="n"/>
      <c r="N106" s="15" t="n"/>
      <c r="O106" s="16" t="n"/>
      <c r="P106" s="15" t="n"/>
      <c r="Q106" s="16" t="n"/>
      <c r="R106" s="15" t="n"/>
      <c r="S106" s="16" t="n"/>
      <c r="T106" s="16" t="n"/>
      <c r="U106" s="19">
        <f>IF(COUNTA(A106:T106)=0,"",IF(OR(A106="",D106="",G106="",H106=""),"",TEXT(A106,"yyyymmdd")&amp;"-"&amp;D106&amp;"-"&amp;G106&amp;"-T"&amp;TEXT(H106,"00"))</f>
        <v/>
      </c>
      <c r="V106" s="20">
        <f>IF(OR(A106="",D106="",G106=""),"",COUNTIFS($A$6:$A$205,A106,$D$6:$D$205,D106,$G$6:$G$205,G106,$R$6:$R$205,"Sí"))</f>
        <v/>
      </c>
      <c r="W106" s="20">
        <f>IF(OR(A106="",D106="",G106=""),"",IF(COUNTIFS($A$6:A106,A106,$D$6:D106,D106,$G$6:G106,G106)=1,1,0))</f>
        <v/>
      </c>
      <c r="X106" s="20">
        <f>IF(W106="","",IF(AND(W106=1,V106=0),1,0))</f>
        <v/>
      </c>
      <c r="Y106" s="21">
        <f>IF(COUNTA(A106:T106)=0,"",IF(OR(A106="",D106="",G106="",H106="",M106="",N106="",P106="",R106=""),"Faltan datos obligatorios",IF(AND(U106&lt;&gt;"",COUNTIF($U$6:$U$205,U106)&gt;1),"ID de toma duplicado",IF(V106&gt;1,"Más de una toma seleccionada",IF(AND(R106="Sí",M106="Descartada"),"Selección incompatible con resultado",IF(AND(N106&lt;&gt;"Ninguna",O106=""),"Falta detalle de incidencia",IF(AND(P106="Revisar",Q106=""),"Falta nota de continuidad","Correcto")))))))</f>
        <v/>
      </c>
    </row>
    <row r="107" ht="30" customHeight="1">
      <c r="A107" s="13" t="n"/>
      <c r="B107" s="14" t="n"/>
      <c r="C107" s="15" t="n"/>
      <c r="D107" s="16" t="n"/>
      <c r="E107" s="16" t="n"/>
      <c r="F107" s="16" t="n"/>
      <c r="G107" s="15" t="n"/>
      <c r="H107" s="14" t="n"/>
      <c r="I107" s="16" t="n"/>
      <c r="J107" s="17" t="n"/>
      <c r="K107" s="35" t="n"/>
      <c r="L107" s="14" t="n"/>
      <c r="M107" s="15" t="n"/>
      <c r="N107" s="15" t="n"/>
      <c r="O107" s="16" t="n"/>
      <c r="P107" s="15" t="n"/>
      <c r="Q107" s="16" t="n"/>
      <c r="R107" s="15" t="n"/>
      <c r="S107" s="16" t="n"/>
      <c r="T107" s="16" t="n"/>
      <c r="U107" s="19">
        <f>IF(COUNTA(A107:T107)=0,"",IF(OR(A107="",D107="",G107="",H107=""),"",TEXT(A107,"yyyymmdd")&amp;"-"&amp;D107&amp;"-"&amp;G107&amp;"-T"&amp;TEXT(H107,"00"))</f>
        <v/>
      </c>
      <c r="V107" s="20">
        <f>IF(OR(A107="",D107="",G107=""),"",COUNTIFS($A$6:$A$205,A107,$D$6:$D$205,D107,$G$6:$G$205,G107,$R$6:$R$205,"Sí"))</f>
        <v/>
      </c>
      <c r="W107" s="20">
        <f>IF(OR(A107="",D107="",G107=""),"",IF(COUNTIFS($A$6:A107,A107,$D$6:D107,D107,$G$6:G107,G107)=1,1,0))</f>
        <v/>
      </c>
      <c r="X107" s="20">
        <f>IF(W107="","",IF(AND(W107=1,V107=0),1,0))</f>
        <v/>
      </c>
      <c r="Y107" s="21">
        <f>IF(COUNTA(A107:T107)=0,"",IF(OR(A107="",D107="",G107="",H107="",M107="",N107="",P107="",R107=""),"Faltan datos obligatorios",IF(AND(U107&lt;&gt;"",COUNTIF($U$6:$U$205,U107)&gt;1),"ID de toma duplicado",IF(V107&gt;1,"Más de una toma seleccionada",IF(AND(R107="Sí",M107="Descartada"),"Selección incompatible con resultado",IF(AND(N107&lt;&gt;"Ninguna",O107=""),"Falta detalle de incidencia",IF(AND(P107="Revisar",Q107=""),"Falta nota de continuidad","Correcto")))))))</f>
        <v/>
      </c>
    </row>
    <row r="108" ht="30" customHeight="1">
      <c r="A108" s="13" t="n"/>
      <c r="B108" s="14" t="n"/>
      <c r="C108" s="15" t="n"/>
      <c r="D108" s="16" t="n"/>
      <c r="E108" s="16" t="n"/>
      <c r="F108" s="16" t="n"/>
      <c r="G108" s="15" t="n"/>
      <c r="H108" s="14" t="n"/>
      <c r="I108" s="16" t="n"/>
      <c r="J108" s="17" t="n"/>
      <c r="K108" s="35" t="n"/>
      <c r="L108" s="14" t="n"/>
      <c r="M108" s="15" t="n"/>
      <c r="N108" s="15" t="n"/>
      <c r="O108" s="16" t="n"/>
      <c r="P108" s="15" t="n"/>
      <c r="Q108" s="16" t="n"/>
      <c r="R108" s="15" t="n"/>
      <c r="S108" s="16" t="n"/>
      <c r="T108" s="16" t="n"/>
      <c r="U108" s="19">
        <f>IF(COUNTA(A108:T108)=0,"",IF(OR(A108="",D108="",G108="",H108=""),"",TEXT(A108,"yyyymmdd")&amp;"-"&amp;D108&amp;"-"&amp;G108&amp;"-T"&amp;TEXT(H108,"00"))</f>
        <v/>
      </c>
      <c r="V108" s="20">
        <f>IF(OR(A108="",D108="",G108=""),"",COUNTIFS($A$6:$A$205,A108,$D$6:$D$205,D108,$G$6:$G$205,G108,$R$6:$R$205,"Sí"))</f>
        <v/>
      </c>
      <c r="W108" s="20">
        <f>IF(OR(A108="",D108="",G108=""),"",IF(COUNTIFS($A$6:A108,A108,$D$6:D108,D108,$G$6:G108,G108)=1,1,0))</f>
        <v/>
      </c>
      <c r="X108" s="20">
        <f>IF(W108="","",IF(AND(W108=1,V108=0),1,0))</f>
        <v/>
      </c>
      <c r="Y108" s="21">
        <f>IF(COUNTA(A108:T108)=0,"",IF(OR(A108="",D108="",G108="",H108="",M108="",N108="",P108="",R108=""),"Faltan datos obligatorios",IF(AND(U108&lt;&gt;"",COUNTIF($U$6:$U$205,U108)&gt;1),"ID de toma duplicado",IF(V108&gt;1,"Más de una toma seleccionada",IF(AND(R108="Sí",M108="Descartada"),"Selección incompatible con resultado",IF(AND(N108&lt;&gt;"Ninguna",O108=""),"Falta detalle de incidencia",IF(AND(P108="Revisar",Q108=""),"Falta nota de continuidad","Correcto")))))))</f>
        <v/>
      </c>
    </row>
    <row r="109" ht="30" customHeight="1">
      <c r="A109" s="13" t="n"/>
      <c r="B109" s="14" t="n"/>
      <c r="C109" s="15" t="n"/>
      <c r="D109" s="16" t="n"/>
      <c r="E109" s="16" t="n"/>
      <c r="F109" s="16" t="n"/>
      <c r="G109" s="15" t="n"/>
      <c r="H109" s="14" t="n"/>
      <c r="I109" s="16" t="n"/>
      <c r="J109" s="17" t="n"/>
      <c r="K109" s="35" t="n"/>
      <c r="L109" s="14" t="n"/>
      <c r="M109" s="15" t="n"/>
      <c r="N109" s="15" t="n"/>
      <c r="O109" s="16" t="n"/>
      <c r="P109" s="15" t="n"/>
      <c r="Q109" s="16" t="n"/>
      <c r="R109" s="15" t="n"/>
      <c r="S109" s="16" t="n"/>
      <c r="T109" s="16" t="n"/>
      <c r="U109" s="19">
        <f>IF(COUNTA(A109:T109)=0,"",IF(OR(A109="",D109="",G109="",H109=""),"",TEXT(A109,"yyyymmdd")&amp;"-"&amp;D109&amp;"-"&amp;G109&amp;"-T"&amp;TEXT(H109,"00"))</f>
        <v/>
      </c>
      <c r="V109" s="20">
        <f>IF(OR(A109="",D109="",G109=""),"",COUNTIFS($A$6:$A$205,A109,$D$6:$D$205,D109,$G$6:$G$205,G109,$R$6:$R$205,"Sí"))</f>
        <v/>
      </c>
      <c r="W109" s="20">
        <f>IF(OR(A109="",D109="",G109=""),"",IF(COUNTIFS($A$6:A109,A109,$D$6:D109,D109,$G$6:G109,G109)=1,1,0))</f>
        <v/>
      </c>
      <c r="X109" s="20">
        <f>IF(W109="","",IF(AND(W109=1,V109=0),1,0))</f>
        <v/>
      </c>
      <c r="Y109" s="21">
        <f>IF(COUNTA(A109:T109)=0,"",IF(OR(A109="",D109="",G109="",H109="",M109="",N109="",P109="",R109=""),"Faltan datos obligatorios",IF(AND(U109&lt;&gt;"",COUNTIF($U$6:$U$205,U109)&gt;1),"ID de toma duplicado",IF(V109&gt;1,"Más de una toma seleccionada",IF(AND(R109="Sí",M109="Descartada"),"Selección incompatible con resultado",IF(AND(N109&lt;&gt;"Ninguna",O109=""),"Falta detalle de incidencia",IF(AND(P109="Revisar",Q109=""),"Falta nota de continuidad","Correcto")))))))</f>
        <v/>
      </c>
    </row>
    <row r="110" ht="30" customHeight="1">
      <c r="A110" s="13" t="n"/>
      <c r="B110" s="14" t="n"/>
      <c r="C110" s="15" t="n"/>
      <c r="D110" s="16" t="n"/>
      <c r="E110" s="16" t="n"/>
      <c r="F110" s="16" t="n"/>
      <c r="G110" s="15" t="n"/>
      <c r="H110" s="14" t="n"/>
      <c r="I110" s="16" t="n"/>
      <c r="J110" s="17" t="n"/>
      <c r="K110" s="35" t="n"/>
      <c r="L110" s="14" t="n"/>
      <c r="M110" s="15" t="n"/>
      <c r="N110" s="15" t="n"/>
      <c r="O110" s="16" t="n"/>
      <c r="P110" s="15" t="n"/>
      <c r="Q110" s="16" t="n"/>
      <c r="R110" s="15" t="n"/>
      <c r="S110" s="16" t="n"/>
      <c r="T110" s="16" t="n"/>
      <c r="U110" s="19">
        <f>IF(COUNTA(A110:T110)=0,"",IF(OR(A110="",D110="",G110="",H110=""),"",TEXT(A110,"yyyymmdd")&amp;"-"&amp;D110&amp;"-"&amp;G110&amp;"-T"&amp;TEXT(H110,"00"))</f>
        <v/>
      </c>
      <c r="V110" s="20">
        <f>IF(OR(A110="",D110="",G110=""),"",COUNTIFS($A$6:$A$205,A110,$D$6:$D$205,D110,$G$6:$G$205,G110,$R$6:$R$205,"Sí"))</f>
        <v/>
      </c>
      <c r="W110" s="20">
        <f>IF(OR(A110="",D110="",G110=""),"",IF(COUNTIFS($A$6:A110,A110,$D$6:D110,D110,$G$6:G110,G110)=1,1,0))</f>
        <v/>
      </c>
      <c r="X110" s="20">
        <f>IF(W110="","",IF(AND(W110=1,V110=0),1,0))</f>
        <v/>
      </c>
      <c r="Y110" s="21">
        <f>IF(COUNTA(A110:T110)=0,"",IF(OR(A110="",D110="",G110="",H110="",M110="",N110="",P110="",R110=""),"Faltan datos obligatorios",IF(AND(U110&lt;&gt;"",COUNTIF($U$6:$U$205,U110)&gt;1),"ID de toma duplicado",IF(V110&gt;1,"Más de una toma seleccionada",IF(AND(R110="Sí",M110="Descartada"),"Selección incompatible con resultado",IF(AND(N110&lt;&gt;"Ninguna",O110=""),"Falta detalle de incidencia",IF(AND(P110="Revisar",Q110=""),"Falta nota de continuidad","Correcto")))))))</f>
        <v/>
      </c>
    </row>
    <row r="111" ht="30" customHeight="1">
      <c r="A111" s="13" t="n"/>
      <c r="B111" s="14" t="n"/>
      <c r="C111" s="15" t="n"/>
      <c r="D111" s="16" t="n"/>
      <c r="E111" s="16" t="n"/>
      <c r="F111" s="16" t="n"/>
      <c r="G111" s="15" t="n"/>
      <c r="H111" s="14" t="n"/>
      <c r="I111" s="16" t="n"/>
      <c r="J111" s="17" t="n"/>
      <c r="K111" s="35" t="n"/>
      <c r="L111" s="14" t="n"/>
      <c r="M111" s="15" t="n"/>
      <c r="N111" s="15" t="n"/>
      <c r="O111" s="16" t="n"/>
      <c r="P111" s="15" t="n"/>
      <c r="Q111" s="16" t="n"/>
      <c r="R111" s="15" t="n"/>
      <c r="S111" s="16" t="n"/>
      <c r="T111" s="16" t="n"/>
      <c r="U111" s="19">
        <f>IF(COUNTA(A111:T111)=0,"",IF(OR(A111="",D111="",G111="",H111=""),"",TEXT(A111,"yyyymmdd")&amp;"-"&amp;D111&amp;"-"&amp;G111&amp;"-T"&amp;TEXT(H111,"00"))</f>
        <v/>
      </c>
      <c r="V111" s="20">
        <f>IF(OR(A111="",D111="",G111=""),"",COUNTIFS($A$6:$A$205,A111,$D$6:$D$205,D111,$G$6:$G$205,G111,$R$6:$R$205,"Sí"))</f>
        <v/>
      </c>
      <c r="W111" s="20">
        <f>IF(OR(A111="",D111="",G111=""),"",IF(COUNTIFS($A$6:A111,A111,$D$6:D111,D111,$G$6:G111,G111)=1,1,0))</f>
        <v/>
      </c>
      <c r="X111" s="20">
        <f>IF(W111="","",IF(AND(W111=1,V111=0),1,0))</f>
        <v/>
      </c>
      <c r="Y111" s="21">
        <f>IF(COUNTA(A111:T111)=0,"",IF(OR(A111="",D111="",G111="",H111="",M111="",N111="",P111="",R111=""),"Faltan datos obligatorios",IF(AND(U111&lt;&gt;"",COUNTIF($U$6:$U$205,U111)&gt;1),"ID de toma duplicado",IF(V111&gt;1,"Más de una toma seleccionada",IF(AND(R111="Sí",M111="Descartada"),"Selección incompatible con resultado",IF(AND(N111&lt;&gt;"Ninguna",O111=""),"Falta detalle de incidencia",IF(AND(P111="Revisar",Q111=""),"Falta nota de continuidad","Correcto")))))))</f>
        <v/>
      </c>
    </row>
    <row r="112" ht="30" customHeight="1">
      <c r="A112" s="13" t="n"/>
      <c r="B112" s="14" t="n"/>
      <c r="C112" s="15" t="n"/>
      <c r="D112" s="16" t="n"/>
      <c r="E112" s="16" t="n"/>
      <c r="F112" s="16" t="n"/>
      <c r="G112" s="15" t="n"/>
      <c r="H112" s="14" t="n"/>
      <c r="I112" s="16" t="n"/>
      <c r="J112" s="17" t="n"/>
      <c r="K112" s="35" t="n"/>
      <c r="L112" s="14" t="n"/>
      <c r="M112" s="15" t="n"/>
      <c r="N112" s="15" t="n"/>
      <c r="O112" s="16" t="n"/>
      <c r="P112" s="15" t="n"/>
      <c r="Q112" s="16" t="n"/>
      <c r="R112" s="15" t="n"/>
      <c r="S112" s="16" t="n"/>
      <c r="T112" s="16" t="n"/>
      <c r="U112" s="19">
        <f>IF(COUNTA(A112:T112)=0,"",IF(OR(A112="",D112="",G112="",H112=""),"",TEXT(A112,"yyyymmdd")&amp;"-"&amp;D112&amp;"-"&amp;G112&amp;"-T"&amp;TEXT(H112,"00"))</f>
        <v/>
      </c>
      <c r="V112" s="20">
        <f>IF(OR(A112="",D112="",G112=""),"",COUNTIFS($A$6:$A$205,A112,$D$6:$D$205,D112,$G$6:$G$205,G112,$R$6:$R$205,"Sí"))</f>
        <v/>
      </c>
      <c r="W112" s="20">
        <f>IF(OR(A112="",D112="",G112=""),"",IF(COUNTIFS($A$6:A112,A112,$D$6:D112,D112,$G$6:G112,G112)=1,1,0))</f>
        <v/>
      </c>
      <c r="X112" s="20">
        <f>IF(W112="","",IF(AND(W112=1,V112=0),1,0))</f>
        <v/>
      </c>
      <c r="Y112" s="21">
        <f>IF(COUNTA(A112:T112)=0,"",IF(OR(A112="",D112="",G112="",H112="",M112="",N112="",P112="",R112=""),"Faltan datos obligatorios",IF(AND(U112&lt;&gt;"",COUNTIF($U$6:$U$205,U112)&gt;1),"ID de toma duplicado",IF(V112&gt;1,"Más de una toma seleccionada",IF(AND(R112="Sí",M112="Descartada"),"Selección incompatible con resultado",IF(AND(N112&lt;&gt;"Ninguna",O112=""),"Falta detalle de incidencia",IF(AND(P112="Revisar",Q112=""),"Falta nota de continuidad","Correcto")))))))</f>
        <v/>
      </c>
    </row>
    <row r="113" ht="30" customHeight="1">
      <c r="A113" s="13" t="n"/>
      <c r="B113" s="14" t="n"/>
      <c r="C113" s="15" t="n"/>
      <c r="D113" s="16" t="n"/>
      <c r="E113" s="16" t="n"/>
      <c r="F113" s="16" t="n"/>
      <c r="G113" s="15" t="n"/>
      <c r="H113" s="14" t="n"/>
      <c r="I113" s="16" t="n"/>
      <c r="J113" s="17" t="n"/>
      <c r="K113" s="35" t="n"/>
      <c r="L113" s="14" t="n"/>
      <c r="M113" s="15" t="n"/>
      <c r="N113" s="15" t="n"/>
      <c r="O113" s="16" t="n"/>
      <c r="P113" s="15" t="n"/>
      <c r="Q113" s="16" t="n"/>
      <c r="R113" s="15" t="n"/>
      <c r="S113" s="16" t="n"/>
      <c r="T113" s="16" t="n"/>
      <c r="U113" s="19">
        <f>IF(COUNTA(A113:T113)=0,"",IF(OR(A113="",D113="",G113="",H113=""),"",TEXT(A113,"yyyymmdd")&amp;"-"&amp;D113&amp;"-"&amp;G113&amp;"-T"&amp;TEXT(H113,"00"))</f>
        <v/>
      </c>
      <c r="V113" s="20">
        <f>IF(OR(A113="",D113="",G113=""),"",COUNTIFS($A$6:$A$205,A113,$D$6:$D$205,D113,$G$6:$G$205,G113,$R$6:$R$205,"Sí"))</f>
        <v/>
      </c>
      <c r="W113" s="20">
        <f>IF(OR(A113="",D113="",G113=""),"",IF(COUNTIFS($A$6:A113,A113,$D$6:D113,D113,$G$6:G113,G113)=1,1,0))</f>
        <v/>
      </c>
      <c r="X113" s="20">
        <f>IF(W113="","",IF(AND(W113=1,V113=0),1,0))</f>
        <v/>
      </c>
      <c r="Y113" s="21">
        <f>IF(COUNTA(A113:T113)=0,"",IF(OR(A113="",D113="",G113="",H113="",M113="",N113="",P113="",R113=""),"Faltan datos obligatorios",IF(AND(U113&lt;&gt;"",COUNTIF($U$6:$U$205,U113)&gt;1),"ID de toma duplicado",IF(V113&gt;1,"Más de una toma seleccionada",IF(AND(R113="Sí",M113="Descartada"),"Selección incompatible con resultado",IF(AND(N113&lt;&gt;"Ninguna",O113=""),"Falta detalle de incidencia",IF(AND(P113="Revisar",Q113=""),"Falta nota de continuidad","Correcto")))))))</f>
        <v/>
      </c>
    </row>
    <row r="114" ht="30" customHeight="1">
      <c r="A114" s="13" t="n"/>
      <c r="B114" s="14" t="n"/>
      <c r="C114" s="15" t="n"/>
      <c r="D114" s="16" t="n"/>
      <c r="E114" s="16" t="n"/>
      <c r="F114" s="16" t="n"/>
      <c r="G114" s="15" t="n"/>
      <c r="H114" s="14" t="n"/>
      <c r="I114" s="16" t="n"/>
      <c r="J114" s="17" t="n"/>
      <c r="K114" s="35" t="n"/>
      <c r="L114" s="14" t="n"/>
      <c r="M114" s="15" t="n"/>
      <c r="N114" s="15" t="n"/>
      <c r="O114" s="16" t="n"/>
      <c r="P114" s="15" t="n"/>
      <c r="Q114" s="16" t="n"/>
      <c r="R114" s="15" t="n"/>
      <c r="S114" s="16" t="n"/>
      <c r="T114" s="16" t="n"/>
      <c r="U114" s="19">
        <f>IF(COUNTA(A114:T114)=0,"",IF(OR(A114="",D114="",G114="",H114=""),"",TEXT(A114,"yyyymmdd")&amp;"-"&amp;D114&amp;"-"&amp;G114&amp;"-T"&amp;TEXT(H114,"00"))</f>
        <v/>
      </c>
      <c r="V114" s="20">
        <f>IF(OR(A114="",D114="",G114=""),"",COUNTIFS($A$6:$A$205,A114,$D$6:$D$205,D114,$G$6:$G$205,G114,$R$6:$R$205,"Sí"))</f>
        <v/>
      </c>
      <c r="W114" s="20">
        <f>IF(OR(A114="",D114="",G114=""),"",IF(COUNTIFS($A$6:A114,A114,$D$6:D114,D114,$G$6:G114,G114)=1,1,0))</f>
        <v/>
      </c>
      <c r="X114" s="20">
        <f>IF(W114="","",IF(AND(W114=1,V114=0),1,0))</f>
        <v/>
      </c>
      <c r="Y114" s="21">
        <f>IF(COUNTA(A114:T114)=0,"",IF(OR(A114="",D114="",G114="",H114="",M114="",N114="",P114="",R114=""),"Faltan datos obligatorios",IF(AND(U114&lt;&gt;"",COUNTIF($U$6:$U$205,U114)&gt;1),"ID de toma duplicado",IF(V114&gt;1,"Más de una toma seleccionada",IF(AND(R114="Sí",M114="Descartada"),"Selección incompatible con resultado",IF(AND(N114&lt;&gt;"Ninguna",O114=""),"Falta detalle de incidencia",IF(AND(P114="Revisar",Q114=""),"Falta nota de continuidad","Correcto")))))))</f>
        <v/>
      </c>
    </row>
    <row r="115" ht="30" customHeight="1">
      <c r="A115" s="13" t="n"/>
      <c r="B115" s="14" t="n"/>
      <c r="C115" s="15" t="n"/>
      <c r="D115" s="16" t="n"/>
      <c r="E115" s="16" t="n"/>
      <c r="F115" s="16" t="n"/>
      <c r="G115" s="15" t="n"/>
      <c r="H115" s="14" t="n"/>
      <c r="I115" s="16" t="n"/>
      <c r="J115" s="17" t="n"/>
      <c r="K115" s="35" t="n"/>
      <c r="L115" s="14" t="n"/>
      <c r="M115" s="15" t="n"/>
      <c r="N115" s="15" t="n"/>
      <c r="O115" s="16" t="n"/>
      <c r="P115" s="15" t="n"/>
      <c r="Q115" s="16" t="n"/>
      <c r="R115" s="15" t="n"/>
      <c r="S115" s="16" t="n"/>
      <c r="T115" s="16" t="n"/>
      <c r="U115" s="19">
        <f>IF(COUNTA(A115:T115)=0,"",IF(OR(A115="",D115="",G115="",H115=""),"",TEXT(A115,"yyyymmdd")&amp;"-"&amp;D115&amp;"-"&amp;G115&amp;"-T"&amp;TEXT(H115,"00"))</f>
        <v/>
      </c>
      <c r="V115" s="20">
        <f>IF(OR(A115="",D115="",G115=""),"",COUNTIFS($A$6:$A$205,A115,$D$6:$D$205,D115,$G$6:$G$205,G115,$R$6:$R$205,"Sí"))</f>
        <v/>
      </c>
      <c r="W115" s="20">
        <f>IF(OR(A115="",D115="",G115=""),"",IF(COUNTIFS($A$6:A115,A115,$D$6:D115,D115,$G$6:G115,G115)=1,1,0))</f>
        <v/>
      </c>
      <c r="X115" s="20">
        <f>IF(W115="","",IF(AND(W115=1,V115=0),1,0))</f>
        <v/>
      </c>
      <c r="Y115" s="21">
        <f>IF(COUNTA(A115:T115)=0,"",IF(OR(A115="",D115="",G115="",H115="",M115="",N115="",P115="",R115=""),"Faltan datos obligatorios",IF(AND(U115&lt;&gt;"",COUNTIF($U$6:$U$205,U115)&gt;1),"ID de toma duplicado",IF(V115&gt;1,"Más de una toma seleccionada",IF(AND(R115="Sí",M115="Descartada"),"Selección incompatible con resultado",IF(AND(N115&lt;&gt;"Ninguna",O115=""),"Falta detalle de incidencia",IF(AND(P115="Revisar",Q115=""),"Falta nota de continuidad","Correcto")))))))</f>
        <v/>
      </c>
    </row>
    <row r="116" ht="30" customHeight="1">
      <c r="A116" s="13" t="n"/>
      <c r="B116" s="14" t="n"/>
      <c r="C116" s="15" t="n"/>
      <c r="D116" s="16" t="n"/>
      <c r="E116" s="16" t="n"/>
      <c r="F116" s="16" t="n"/>
      <c r="G116" s="15" t="n"/>
      <c r="H116" s="14" t="n"/>
      <c r="I116" s="16" t="n"/>
      <c r="J116" s="17" t="n"/>
      <c r="K116" s="35" t="n"/>
      <c r="L116" s="14" t="n"/>
      <c r="M116" s="15" t="n"/>
      <c r="N116" s="15" t="n"/>
      <c r="O116" s="16" t="n"/>
      <c r="P116" s="15" t="n"/>
      <c r="Q116" s="16" t="n"/>
      <c r="R116" s="15" t="n"/>
      <c r="S116" s="16" t="n"/>
      <c r="T116" s="16" t="n"/>
      <c r="U116" s="19">
        <f>IF(COUNTA(A116:T116)=0,"",IF(OR(A116="",D116="",G116="",H116=""),"",TEXT(A116,"yyyymmdd")&amp;"-"&amp;D116&amp;"-"&amp;G116&amp;"-T"&amp;TEXT(H116,"00"))</f>
        <v/>
      </c>
      <c r="V116" s="20">
        <f>IF(OR(A116="",D116="",G116=""),"",COUNTIFS($A$6:$A$205,A116,$D$6:$D$205,D116,$G$6:$G$205,G116,$R$6:$R$205,"Sí"))</f>
        <v/>
      </c>
      <c r="W116" s="20">
        <f>IF(OR(A116="",D116="",G116=""),"",IF(COUNTIFS($A$6:A116,A116,$D$6:D116,D116,$G$6:G116,G116)=1,1,0))</f>
        <v/>
      </c>
      <c r="X116" s="20">
        <f>IF(W116="","",IF(AND(W116=1,V116=0),1,0))</f>
        <v/>
      </c>
      <c r="Y116" s="21">
        <f>IF(COUNTA(A116:T116)=0,"",IF(OR(A116="",D116="",G116="",H116="",M116="",N116="",P116="",R116=""),"Faltan datos obligatorios",IF(AND(U116&lt;&gt;"",COUNTIF($U$6:$U$205,U116)&gt;1),"ID de toma duplicado",IF(V116&gt;1,"Más de una toma seleccionada",IF(AND(R116="Sí",M116="Descartada"),"Selección incompatible con resultado",IF(AND(N116&lt;&gt;"Ninguna",O116=""),"Falta detalle de incidencia",IF(AND(P116="Revisar",Q116=""),"Falta nota de continuidad","Correcto")))))))</f>
        <v/>
      </c>
    </row>
    <row r="117" ht="30" customHeight="1">
      <c r="A117" s="13" t="n"/>
      <c r="B117" s="14" t="n"/>
      <c r="C117" s="15" t="n"/>
      <c r="D117" s="16" t="n"/>
      <c r="E117" s="16" t="n"/>
      <c r="F117" s="16" t="n"/>
      <c r="G117" s="15" t="n"/>
      <c r="H117" s="14" t="n"/>
      <c r="I117" s="16" t="n"/>
      <c r="J117" s="17" t="n"/>
      <c r="K117" s="35" t="n"/>
      <c r="L117" s="14" t="n"/>
      <c r="M117" s="15" t="n"/>
      <c r="N117" s="15" t="n"/>
      <c r="O117" s="16" t="n"/>
      <c r="P117" s="15" t="n"/>
      <c r="Q117" s="16" t="n"/>
      <c r="R117" s="15" t="n"/>
      <c r="S117" s="16" t="n"/>
      <c r="T117" s="16" t="n"/>
      <c r="U117" s="19">
        <f>IF(COUNTA(A117:T117)=0,"",IF(OR(A117="",D117="",G117="",H117=""),"",TEXT(A117,"yyyymmdd")&amp;"-"&amp;D117&amp;"-"&amp;G117&amp;"-T"&amp;TEXT(H117,"00"))</f>
        <v/>
      </c>
      <c r="V117" s="20">
        <f>IF(OR(A117="",D117="",G117=""),"",COUNTIFS($A$6:$A$205,A117,$D$6:$D$205,D117,$G$6:$G$205,G117,$R$6:$R$205,"Sí"))</f>
        <v/>
      </c>
      <c r="W117" s="20">
        <f>IF(OR(A117="",D117="",G117=""),"",IF(COUNTIFS($A$6:A117,A117,$D$6:D117,D117,$G$6:G117,G117)=1,1,0))</f>
        <v/>
      </c>
      <c r="X117" s="20">
        <f>IF(W117="","",IF(AND(W117=1,V117=0),1,0))</f>
        <v/>
      </c>
      <c r="Y117" s="21">
        <f>IF(COUNTA(A117:T117)=0,"",IF(OR(A117="",D117="",G117="",H117="",M117="",N117="",P117="",R117=""),"Faltan datos obligatorios",IF(AND(U117&lt;&gt;"",COUNTIF($U$6:$U$205,U117)&gt;1),"ID de toma duplicado",IF(V117&gt;1,"Más de una toma seleccionada",IF(AND(R117="Sí",M117="Descartada"),"Selección incompatible con resultado",IF(AND(N117&lt;&gt;"Ninguna",O117=""),"Falta detalle de incidencia",IF(AND(P117="Revisar",Q117=""),"Falta nota de continuidad","Correcto")))))))</f>
        <v/>
      </c>
    </row>
    <row r="118" ht="30" customHeight="1">
      <c r="A118" s="13" t="n"/>
      <c r="B118" s="14" t="n"/>
      <c r="C118" s="15" t="n"/>
      <c r="D118" s="16" t="n"/>
      <c r="E118" s="16" t="n"/>
      <c r="F118" s="16" t="n"/>
      <c r="G118" s="15" t="n"/>
      <c r="H118" s="14" t="n"/>
      <c r="I118" s="16" t="n"/>
      <c r="J118" s="17" t="n"/>
      <c r="K118" s="35" t="n"/>
      <c r="L118" s="14" t="n"/>
      <c r="M118" s="15" t="n"/>
      <c r="N118" s="15" t="n"/>
      <c r="O118" s="16" t="n"/>
      <c r="P118" s="15" t="n"/>
      <c r="Q118" s="16" t="n"/>
      <c r="R118" s="15" t="n"/>
      <c r="S118" s="16" t="n"/>
      <c r="T118" s="16" t="n"/>
      <c r="U118" s="19">
        <f>IF(COUNTA(A118:T118)=0,"",IF(OR(A118="",D118="",G118="",H118=""),"",TEXT(A118,"yyyymmdd")&amp;"-"&amp;D118&amp;"-"&amp;G118&amp;"-T"&amp;TEXT(H118,"00"))</f>
        <v/>
      </c>
      <c r="V118" s="20">
        <f>IF(OR(A118="",D118="",G118=""),"",COUNTIFS($A$6:$A$205,A118,$D$6:$D$205,D118,$G$6:$G$205,G118,$R$6:$R$205,"Sí"))</f>
        <v/>
      </c>
      <c r="W118" s="20">
        <f>IF(OR(A118="",D118="",G118=""),"",IF(COUNTIFS($A$6:A118,A118,$D$6:D118,D118,$G$6:G118,G118)=1,1,0))</f>
        <v/>
      </c>
      <c r="X118" s="20">
        <f>IF(W118="","",IF(AND(W118=1,V118=0),1,0))</f>
        <v/>
      </c>
      <c r="Y118" s="21">
        <f>IF(COUNTA(A118:T118)=0,"",IF(OR(A118="",D118="",G118="",H118="",M118="",N118="",P118="",R118=""),"Faltan datos obligatorios",IF(AND(U118&lt;&gt;"",COUNTIF($U$6:$U$205,U118)&gt;1),"ID de toma duplicado",IF(V118&gt;1,"Más de una toma seleccionada",IF(AND(R118="Sí",M118="Descartada"),"Selección incompatible con resultado",IF(AND(N118&lt;&gt;"Ninguna",O118=""),"Falta detalle de incidencia",IF(AND(P118="Revisar",Q118=""),"Falta nota de continuidad","Correcto")))))))</f>
        <v/>
      </c>
    </row>
    <row r="119" ht="30" customHeight="1">
      <c r="A119" s="13" t="n"/>
      <c r="B119" s="14" t="n"/>
      <c r="C119" s="15" t="n"/>
      <c r="D119" s="16" t="n"/>
      <c r="E119" s="16" t="n"/>
      <c r="F119" s="16" t="n"/>
      <c r="G119" s="15" t="n"/>
      <c r="H119" s="14" t="n"/>
      <c r="I119" s="16" t="n"/>
      <c r="J119" s="17" t="n"/>
      <c r="K119" s="35" t="n"/>
      <c r="L119" s="14" t="n"/>
      <c r="M119" s="15" t="n"/>
      <c r="N119" s="15" t="n"/>
      <c r="O119" s="16" t="n"/>
      <c r="P119" s="15" t="n"/>
      <c r="Q119" s="16" t="n"/>
      <c r="R119" s="15" t="n"/>
      <c r="S119" s="16" t="n"/>
      <c r="T119" s="16" t="n"/>
      <c r="U119" s="19">
        <f>IF(COUNTA(A119:T119)=0,"",IF(OR(A119="",D119="",G119="",H119=""),"",TEXT(A119,"yyyymmdd")&amp;"-"&amp;D119&amp;"-"&amp;G119&amp;"-T"&amp;TEXT(H119,"00"))</f>
        <v/>
      </c>
      <c r="V119" s="20">
        <f>IF(OR(A119="",D119="",G119=""),"",COUNTIFS($A$6:$A$205,A119,$D$6:$D$205,D119,$G$6:$G$205,G119,$R$6:$R$205,"Sí"))</f>
        <v/>
      </c>
      <c r="W119" s="20">
        <f>IF(OR(A119="",D119="",G119=""),"",IF(COUNTIFS($A$6:A119,A119,$D$6:D119,D119,$G$6:G119,G119)=1,1,0))</f>
        <v/>
      </c>
      <c r="X119" s="20">
        <f>IF(W119="","",IF(AND(W119=1,V119=0),1,0))</f>
        <v/>
      </c>
      <c r="Y119" s="21">
        <f>IF(COUNTA(A119:T119)=0,"",IF(OR(A119="",D119="",G119="",H119="",M119="",N119="",P119="",R119=""),"Faltan datos obligatorios",IF(AND(U119&lt;&gt;"",COUNTIF($U$6:$U$205,U119)&gt;1),"ID de toma duplicado",IF(V119&gt;1,"Más de una toma seleccionada",IF(AND(R119="Sí",M119="Descartada"),"Selección incompatible con resultado",IF(AND(N119&lt;&gt;"Ninguna",O119=""),"Falta detalle de incidencia",IF(AND(P119="Revisar",Q119=""),"Falta nota de continuidad","Correcto")))))))</f>
        <v/>
      </c>
    </row>
    <row r="120" ht="30" customHeight="1">
      <c r="A120" s="13" t="n"/>
      <c r="B120" s="14" t="n"/>
      <c r="C120" s="15" t="n"/>
      <c r="D120" s="16" t="n"/>
      <c r="E120" s="16" t="n"/>
      <c r="F120" s="16" t="n"/>
      <c r="G120" s="15" t="n"/>
      <c r="H120" s="14" t="n"/>
      <c r="I120" s="16" t="n"/>
      <c r="J120" s="17" t="n"/>
      <c r="K120" s="35" t="n"/>
      <c r="L120" s="14" t="n"/>
      <c r="M120" s="15" t="n"/>
      <c r="N120" s="15" t="n"/>
      <c r="O120" s="16" t="n"/>
      <c r="P120" s="15" t="n"/>
      <c r="Q120" s="16" t="n"/>
      <c r="R120" s="15" t="n"/>
      <c r="S120" s="16" t="n"/>
      <c r="T120" s="16" t="n"/>
      <c r="U120" s="19">
        <f>IF(COUNTA(A120:T120)=0,"",IF(OR(A120="",D120="",G120="",H120=""),"",TEXT(A120,"yyyymmdd")&amp;"-"&amp;D120&amp;"-"&amp;G120&amp;"-T"&amp;TEXT(H120,"00"))</f>
        <v/>
      </c>
      <c r="V120" s="20">
        <f>IF(OR(A120="",D120="",G120=""),"",COUNTIFS($A$6:$A$205,A120,$D$6:$D$205,D120,$G$6:$G$205,G120,$R$6:$R$205,"Sí"))</f>
        <v/>
      </c>
      <c r="W120" s="20">
        <f>IF(OR(A120="",D120="",G120=""),"",IF(COUNTIFS($A$6:A120,A120,$D$6:D120,D120,$G$6:G120,G120)=1,1,0))</f>
        <v/>
      </c>
      <c r="X120" s="20">
        <f>IF(W120="","",IF(AND(W120=1,V120=0),1,0))</f>
        <v/>
      </c>
      <c r="Y120" s="21">
        <f>IF(COUNTA(A120:T120)=0,"",IF(OR(A120="",D120="",G120="",H120="",M120="",N120="",P120="",R120=""),"Faltan datos obligatorios",IF(AND(U120&lt;&gt;"",COUNTIF($U$6:$U$205,U120)&gt;1),"ID de toma duplicado",IF(V120&gt;1,"Más de una toma seleccionada",IF(AND(R120="Sí",M120="Descartada"),"Selección incompatible con resultado",IF(AND(N120&lt;&gt;"Ninguna",O120=""),"Falta detalle de incidencia",IF(AND(P120="Revisar",Q120=""),"Falta nota de continuidad","Correcto")))))))</f>
        <v/>
      </c>
    </row>
    <row r="121" ht="30" customHeight="1">
      <c r="A121" s="13" t="n"/>
      <c r="B121" s="14" t="n"/>
      <c r="C121" s="15" t="n"/>
      <c r="D121" s="16" t="n"/>
      <c r="E121" s="16" t="n"/>
      <c r="F121" s="16" t="n"/>
      <c r="G121" s="15" t="n"/>
      <c r="H121" s="14" t="n"/>
      <c r="I121" s="16" t="n"/>
      <c r="J121" s="17" t="n"/>
      <c r="K121" s="35" t="n"/>
      <c r="L121" s="14" t="n"/>
      <c r="M121" s="15" t="n"/>
      <c r="N121" s="15" t="n"/>
      <c r="O121" s="16" t="n"/>
      <c r="P121" s="15" t="n"/>
      <c r="Q121" s="16" t="n"/>
      <c r="R121" s="15" t="n"/>
      <c r="S121" s="16" t="n"/>
      <c r="T121" s="16" t="n"/>
      <c r="U121" s="19">
        <f>IF(COUNTA(A121:T121)=0,"",IF(OR(A121="",D121="",G121="",H121=""),"",TEXT(A121,"yyyymmdd")&amp;"-"&amp;D121&amp;"-"&amp;G121&amp;"-T"&amp;TEXT(H121,"00"))</f>
        <v/>
      </c>
      <c r="V121" s="20">
        <f>IF(OR(A121="",D121="",G121=""),"",COUNTIFS($A$6:$A$205,A121,$D$6:$D$205,D121,$G$6:$G$205,G121,$R$6:$R$205,"Sí"))</f>
        <v/>
      </c>
      <c r="W121" s="20">
        <f>IF(OR(A121="",D121="",G121=""),"",IF(COUNTIFS($A$6:A121,A121,$D$6:D121,D121,$G$6:G121,G121)=1,1,0))</f>
        <v/>
      </c>
      <c r="X121" s="20">
        <f>IF(W121="","",IF(AND(W121=1,V121=0),1,0))</f>
        <v/>
      </c>
      <c r="Y121" s="21">
        <f>IF(COUNTA(A121:T121)=0,"",IF(OR(A121="",D121="",G121="",H121="",M121="",N121="",P121="",R121=""),"Faltan datos obligatorios",IF(AND(U121&lt;&gt;"",COUNTIF($U$6:$U$205,U121)&gt;1),"ID de toma duplicado",IF(V121&gt;1,"Más de una toma seleccionada",IF(AND(R121="Sí",M121="Descartada"),"Selección incompatible con resultado",IF(AND(N121&lt;&gt;"Ninguna",O121=""),"Falta detalle de incidencia",IF(AND(P121="Revisar",Q121=""),"Falta nota de continuidad","Correcto")))))))</f>
        <v/>
      </c>
    </row>
    <row r="122" ht="30" customHeight="1">
      <c r="A122" s="13" t="n"/>
      <c r="B122" s="14" t="n"/>
      <c r="C122" s="15" t="n"/>
      <c r="D122" s="16" t="n"/>
      <c r="E122" s="16" t="n"/>
      <c r="F122" s="16" t="n"/>
      <c r="G122" s="15" t="n"/>
      <c r="H122" s="14" t="n"/>
      <c r="I122" s="16" t="n"/>
      <c r="J122" s="17" t="n"/>
      <c r="K122" s="35" t="n"/>
      <c r="L122" s="14" t="n"/>
      <c r="M122" s="15" t="n"/>
      <c r="N122" s="15" t="n"/>
      <c r="O122" s="16" t="n"/>
      <c r="P122" s="15" t="n"/>
      <c r="Q122" s="16" t="n"/>
      <c r="R122" s="15" t="n"/>
      <c r="S122" s="16" t="n"/>
      <c r="T122" s="16" t="n"/>
      <c r="U122" s="19">
        <f>IF(COUNTA(A122:T122)=0,"",IF(OR(A122="",D122="",G122="",H122=""),"",TEXT(A122,"yyyymmdd")&amp;"-"&amp;D122&amp;"-"&amp;G122&amp;"-T"&amp;TEXT(H122,"00"))</f>
        <v/>
      </c>
      <c r="V122" s="20">
        <f>IF(OR(A122="",D122="",G122=""),"",COUNTIFS($A$6:$A$205,A122,$D$6:$D$205,D122,$G$6:$G$205,G122,$R$6:$R$205,"Sí"))</f>
        <v/>
      </c>
      <c r="W122" s="20">
        <f>IF(OR(A122="",D122="",G122=""),"",IF(COUNTIFS($A$6:A122,A122,$D$6:D122,D122,$G$6:G122,G122)=1,1,0))</f>
        <v/>
      </c>
      <c r="X122" s="20">
        <f>IF(W122="","",IF(AND(W122=1,V122=0),1,0))</f>
        <v/>
      </c>
      <c r="Y122" s="21">
        <f>IF(COUNTA(A122:T122)=0,"",IF(OR(A122="",D122="",G122="",H122="",M122="",N122="",P122="",R122=""),"Faltan datos obligatorios",IF(AND(U122&lt;&gt;"",COUNTIF($U$6:$U$205,U122)&gt;1),"ID de toma duplicado",IF(V122&gt;1,"Más de una toma seleccionada",IF(AND(R122="Sí",M122="Descartada"),"Selección incompatible con resultado",IF(AND(N122&lt;&gt;"Ninguna",O122=""),"Falta detalle de incidencia",IF(AND(P122="Revisar",Q122=""),"Falta nota de continuidad","Correcto")))))))</f>
        <v/>
      </c>
    </row>
    <row r="123" ht="30" customHeight="1">
      <c r="A123" s="13" t="n"/>
      <c r="B123" s="14" t="n"/>
      <c r="C123" s="15" t="n"/>
      <c r="D123" s="16" t="n"/>
      <c r="E123" s="16" t="n"/>
      <c r="F123" s="16" t="n"/>
      <c r="G123" s="15" t="n"/>
      <c r="H123" s="14" t="n"/>
      <c r="I123" s="16" t="n"/>
      <c r="J123" s="17" t="n"/>
      <c r="K123" s="35" t="n"/>
      <c r="L123" s="14" t="n"/>
      <c r="M123" s="15" t="n"/>
      <c r="N123" s="15" t="n"/>
      <c r="O123" s="16" t="n"/>
      <c r="P123" s="15" t="n"/>
      <c r="Q123" s="16" t="n"/>
      <c r="R123" s="15" t="n"/>
      <c r="S123" s="16" t="n"/>
      <c r="T123" s="16" t="n"/>
      <c r="U123" s="19">
        <f>IF(COUNTA(A123:T123)=0,"",IF(OR(A123="",D123="",G123="",H123=""),"",TEXT(A123,"yyyymmdd")&amp;"-"&amp;D123&amp;"-"&amp;G123&amp;"-T"&amp;TEXT(H123,"00"))</f>
        <v/>
      </c>
      <c r="V123" s="20">
        <f>IF(OR(A123="",D123="",G123=""),"",COUNTIFS($A$6:$A$205,A123,$D$6:$D$205,D123,$G$6:$G$205,G123,$R$6:$R$205,"Sí"))</f>
        <v/>
      </c>
      <c r="W123" s="20">
        <f>IF(OR(A123="",D123="",G123=""),"",IF(COUNTIFS($A$6:A123,A123,$D$6:D123,D123,$G$6:G123,G123)=1,1,0))</f>
        <v/>
      </c>
      <c r="X123" s="20">
        <f>IF(W123="","",IF(AND(W123=1,V123=0),1,0))</f>
        <v/>
      </c>
      <c r="Y123" s="21">
        <f>IF(COUNTA(A123:T123)=0,"",IF(OR(A123="",D123="",G123="",H123="",M123="",N123="",P123="",R123=""),"Faltan datos obligatorios",IF(AND(U123&lt;&gt;"",COUNTIF($U$6:$U$205,U123)&gt;1),"ID de toma duplicado",IF(V123&gt;1,"Más de una toma seleccionada",IF(AND(R123="Sí",M123="Descartada"),"Selección incompatible con resultado",IF(AND(N123&lt;&gt;"Ninguna",O123=""),"Falta detalle de incidencia",IF(AND(P123="Revisar",Q123=""),"Falta nota de continuidad","Correcto")))))))</f>
        <v/>
      </c>
    </row>
    <row r="124" ht="30" customHeight="1">
      <c r="A124" s="13" t="n"/>
      <c r="B124" s="14" t="n"/>
      <c r="C124" s="15" t="n"/>
      <c r="D124" s="16" t="n"/>
      <c r="E124" s="16" t="n"/>
      <c r="F124" s="16" t="n"/>
      <c r="G124" s="15" t="n"/>
      <c r="H124" s="14" t="n"/>
      <c r="I124" s="16" t="n"/>
      <c r="J124" s="17" t="n"/>
      <c r="K124" s="35" t="n"/>
      <c r="L124" s="14" t="n"/>
      <c r="M124" s="15" t="n"/>
      <c r="N124" s="15" t="n"/>
      <c r="O124" s="16" t="n"/>
      <c r="P124" s="15" t="n"/>
      <c r="Q124" s="16" t="n"/>
      <c r="R124" s="15" t="n"/>
      <c r="S124" s="16" t="n"/>
      <c r="T124" s="16" t="n"/>
      <c r="U124" s="19">
        <f>IF(COUNTA(A124:T124)=0,"",IF(OR(A124="",D124="",G124="",H124=""),"",TEXT(A124,"yyyymmdd")&amp;"-"&amp;D124&amp;"-"&amp;G124&amp;"-T"&amp;TEXT(H124,"00"))</f>
        <v/>
      </c>
      <c r="V124" s="20">
        <f>IF(OR(A124="",D124="",G124=""),"",COUNTIFS($A$6:$A$205,A124,$D$6:$D$205,D124,$G$6:$G$205,G124,$R$6:$R$205,"Sí"))</f>
        <v/>
      </c>
      <c r="W124" s="20">
        <f>IF(OR(A124="",D124="",G124=""),"",IF(COUNTIFS($A$6:A124,A124,$D$6:D124,D124,$G$6:G124,G124)=1,1,0))</f>
        <v/>
      </c>
      <c r="X124" s="20">
        <f>IF(W124="","",IF(AND(W124=1,V124=0),1,0))</f>
        <v/>
      </c>
      <c r="Y124" s="21">
        <f>IF(COUNTA(A124:T124)=0,"",IF(OR(A124="",D124="",G124="",H124="",M124="",N124="",P124="",R124=""),"Faltan datos obligatorios",IF(AND(U124&lt;&gt;"",COUNTIF($U$6:$U$205,U124)&gt;1),"ID de toma duplicado",IF(V124&gt;1,"Más de una toma seleccionada",IF(AND(R124="Sí",M124="Descartada"),"Selección incompatible con resultado",IF(AND(N124&lt;&gt;"Ninguna",O124=""),"Falta detalle de incidencia",IF(AND(P124="Revisar",Q124=""),"Falta nota de continuidad","Correcto")))))))</f>
        <v/>
      </c>
    </row>
    <row r="125" ht="30" customHeight="1">
      <c r="A125" s="13" t="n"/>
      <c r="B125" s="14" t="n"/>
      <c r="C125" s="15" t="n"/>
      <c r="D125" s="16" t="n"/>
      <c r="E125" s="16" t="n"/>
      <c r="F125" s="16" t="n"/>
      <c r="G125" s="15" t="n"/>
      <c r="H125" s="14" t="n"/>
      <c r="I125" s="16" t="n"/>
      <c r="J125" s="17" t="n"/>
      <c r="K125" s="35" t="n"/>
      <c r="L125" s="14" t="n"/>
      <c r="M125" s="15" t="n"/>
      <c r="N125" s="15" t="n"/>
      <c r="O125" s="16" t="n"/>
      <c r="P125" s="15" t="n"/>
      <c r="Q125" s="16" t="n"/>
      <c r="R125" s="15" t="n"/>
      <c r="S125" s="16" t="n"/>
      <c r="T125" s="16" t="n"/>
      <c r="U125" s="19">
        <f>IF(COUNTA(A125:T125)=0,"",IF(OR(A125="",D125="",G125="",H125=""),"",TEXT(A125,"yyyymmdd")&amp;"-"&amp;D125&amp;"-"&amp;G125&amp;"-T"&amp;TEXT(H125,"00"))</f>
        <v/>
      </c>
      <c r="V125" s="20">
        <f>IF(OR(A125="",D125="",G125=""),"",COUNTIFS($A$6:$A$205,A125,$D$6:$D$205,D125,$G$6:$G$205,G125,$R$6:$R$205,"Sí"))</f>
        <v/>
      </c>
      <c r="W125" s="20">
        <f>IF(OR(A125="",D125="",G125=""),"",IF(COUNTIFS($A$6:A125,A125,$D$6:D125,D125,$G$6:G125,G125)=1,1,0))</f>
        <v/>
      </c>
      <c r="X125" s="20">
        <f>IF(W125="","",IF(AND(W125=1,V125=0),1,0))</f>
        <v/>
      </c>
      <c r="Y125" s="21">
        <f>IF(COUNTA(A125:T125)=0,"",IF(OR(A125="",D125="",G125="",H125="",M125="",N125="",P125="",R125=""),"Faltan datos obligatorios",IF(AND(U125&lt;&gt;"",COUNTIF($U$6:$U$205,U125)&gt;1),"ID de toma duplicado",IF(V125&gt;1,"Más de una toma seleccionada",IF(AND(R125="Sí",M125="Descartada"),"Selección incompatible con resultado",IF(AND(N125&lt;&gt;"Ninguna",O125=""),"Falta detalle de incidencia",IF(AND(P125="Revisar",Q125=""),"Falta nota de continuidad","Correcto")))))))</f>
        <v/>
      </c>
    </row>
    <row r="126" ht="30" customHeight="1">
      <c r="A126" s="13" t="n"/>
      <c r="B126" s="14" t="n"/>
      <c r="C126" s="15" t="n"/>
      <c r="D126" s="16" t="n"/>
      <c r="E126" s="16" t="n"/>
      <c r="F126" s="16" t="n"/>
      <c r="G126" s="15" t="n"/>
      <c r="H126" s="14" t="n"/>
      <c r="I126" s="16" t="n"/>
      <c r="J126" s="17" t="n"/>
      <c r="K126" s="35" t="n"/>
      <c r="L126" s="14" t="n"/>
      <c r="M126" s="15" t="n"/>
      <c r="N126" s="15" t="n"/>
      <c r="O126" s="16" t="n"/>
      <c r="P126" s="15" t="n"/>
      <c r="Q126" s="16" t="n"/>
      <c r="R126" s="15" t="n"/>
      <c r="S126" s="16" t="n"/>
      <c r="T126" s="16" t="n"/>
      <c r="U126" s="19">
        <f>IF(COUNTA(A126:T126)=0,"",IF(OR(A126="",D126="",G126="",H126=""),"",TEXT(A126,"yyyymmdd")&amp;"-"&amp;D126&amp;"-"&amp;G126&amp;"-T"&amp;TEXT(H126,"00"))</f>
        <v/>
      </c>
      <c r="V126" s="20">
        <f>IF(OR(A126="",D126="",G126=""),"",COUNTIFS($A$6:$A$205,A126,$D$6:$D$205,D126,$G$6:$G$205,G126,$R$6:$R$205,"Sí"))</f>
        <v/>
      </c>
      <c r="W126" s="20">
        <f>IF(OR(A126="",D126="",G126=""),"",IF(COUNTIFS($A$6:A126,A126,$D$6:D126,D126,$G$6:G126,G126)=1,1,0))</f>
        <v/>
      </c>
      <c r="X126" s="20">
        <f>IF(W126="","",IF(AND(W126=1,V126=0),1,0))</f>
        <v/>
      </c>
      <c r="Y126" s="21">
        <f>IF(COUNTA(A126:T126)=0,"",IF(OR(A126="",D126="",G126="",H126="",M126="",N126="",P126="",R126=""),"Faltan datos obligatorios",IF(AND(U126&lt;&gt;"",COUNTIF($U$6:$U$205,U126)&gt;1),"ID de toma duplicado",IF(V126&gt;1,"Más de una toma seleccionada",IF(AND(R126="Sí",M126="Descartada"),"Selección incompatible con resultado",IF(AND(N126&lt;&gt;"Ninguna",O126=""),"Falta detalle de incidencia",IF(AND(P126="Revisar",Q126=""),"Falta nota de continuidad","Correcto")))))))</f>
        <v/>
      </c>
    </row>
    <row r="127" ht="30" customHeight="1">
      <c r="A127" s="13" t="n"/>
      <c r="B127" s="14" t="n"/>
      <c r="C127" s="15" t="n"/>
      <c r="D127" s="16" t="n"/>
      <c r="E127" s="16" t="n"/>
      <c r="F127" s="16" t="n"/>
      <c r="G127" s="15" t="n"/>
      <c r="H127" s="14" t="n"/>
      <c r="I127" s="16" t="n"/>
      <c r="J127" s="17" t="n"/>
      <c r="K127" s="35" t="n"/>
      <c r="L127" s="14" t="n"/>
      <c r="M127" s="15" t="n"/>
      <c r="N127" s="15" t="n"/>
      <c r="O127" s="16" t="n"/>
      <c r="P127" s="15" t="n"/>
      <c r="Q127" s="16" t="n"/>
      <c r="R127" s="15" t="n"/>
      <c r="S127" s="16" t="n"/>
      <c r="T127" s="16" t="n"/>
      <c r="U127" s="19">
        <f>IF(COUNTA(A127:T127)=0,"",IF(OR(A127="",D127="",G127="",H127=""),"",TEXT(A127,"yyyymmdd")&amp;"-"&amp;D127&amp;"-"&amp;G127&amp;"-T"&amp;TEXT(H127,"00"))</f>
        <v/>
      </c>
      <c r="V127" s="20">
        <f>IF(OR(A127="",D127="",G127=""),"",COUNTIFS($A$6:$A$205,A127,$D$6:$D$205,D127,$G$6:$G$205,G127,$R$6:$R$205,"Sí"))</f>
        <v/>
      </c>
      <c r="W127" s="20">
        <f>IF(OR(A127="",D127="",G127=""),"",IF(COUNTIFS($A$6:A127,A127,$D$6:D127,D127,$G$6:G127,G127)=1,1,0))</f>
        <v/>
      </c>
      <c r="X127" s="20">
        <f>IF(W127="","",IF(AND(W127=1,V127=0),1,0))</f>
        <v/>
      </c>
      <c r="Y127" s="21">
        <f>IF(COUNTA(A127:T127)=0,"",IF(OR(A127="",D127="",G127="",H127="",M127="",N127="",P127="",R127=""),"Faltan datos obligatorios",IF(AND(U127&lt;&gt;"",COUNTIF($U$6:$U$205,U127)&gt;1),"ID de toma duplicado",IF(V127&gt;1,"Más de una toma seleccionada",IF(AND(R127="Sí",M127="Descartada"),"Selección incompatible con resultado",IF(AND(N127&lt;&gt;"Ninguna",O127=""),"Falta detalle de incidencia",IF(AND(P127="Revisar",Q127=""),"Falta nota de continuidad","Correcto")))))))</f>
        <v/>
      </c>
    </row>
    <row r="128" ht="30" customHeight="1">
      <c r="A128" s="13" t="n"/>
      <c r="B128" s="14" t="n"/>
      <c r="C128" s="15" t="n"/>
      <c r="D128" s="16" t="n"/>
      <c r="E128" s="16" t="n"/>
      <c r="F128" s="16" t="n"/>
      <c r="G128" s="15" t="n"/>
      <c r="H128" s="14" t="n"/>
      <c r="I128" s="16" t="n"/>
      <c r="J128" s="17" t="n"/>
      <c r="K128" s="35" t="n"/>
      <c r="L128" s="14" t="n"/>
      <c r="M128" s="15" t="n"/>
      <c r="N128" s="15" t="n"/>
      <c r="O128" s="16" t="n"/>
      <c r="P128" s="15" t="n"/>
      <c r="Q128" s="16" t="n"/>
      <c r="R128" s="15" t="n"/>
      <c r="S128" s="16" t="n"/>
      <c r="T128" s="16" t="n"/>
      <c r="U128" s="19">
        <f>IF(COUNTA(A128:T128)=0,"",IF(OR(A128="",D128="",G128="",H128=""),"",TEXT(A128,"yyyymmdd")&amp;"-"&amp;D128&amp;"-"&amp;G128&amp;"-T"&amp;TEXT(H128,"00"))</f>
        <v/>
      </c>
      <c r="V128" s="20">
        <f>IF(OR(A128="",D128="",G128=""),"",COUNTIFS($A$6:$A$205,A128,$D$6:$D$205,D128,$G$6:$G$205,G128,$R$6:$R$205,"Sí"))</f>
        <v/>
      </c>
      <c r="W128" s="20">
        <f>IF(OR(A128="",D128="",G128=""),"",IF(COUNTIFS($A$6:A128,A128,$D$6:D128,D128,$G$6:G128,G128)=1,1,0))</f>
        <v/>
      </c>
      <c r="X128" s="20">
        <f>IF(W128="","",IF(AND(W128=1,V128=0),1,0))</f>
        <v/>
      </c>
      <c r="Y128" s="21">
        <f>IF(COUNTA(A128:T128)=0,"",IF(OR(A128="",D128="",G128="",H128="",M128="",N128="",P128="",R128=""),"Faltan datos obligatorios",IF(AND(U128&lt;&gt;"",COUNTIF($U$6:$U$205,U128)&gt;1),"ID de toma duplicado",IF(V128&gt;1,"Más de una toma seleccionada",IF(AND(R128="Sí",M128="Descartada"),"Selección incompatible con resultado",IF(AND(N128&lt;&gt;"Ninguna",O128=""),"Falta detalle de incidencia",IF(AND(P128="Revisar",Q128=""),"Falta nota de continuidad","Correcto")))))))</f>
        <v/>
      </c>
    </row>
    <row r="129" ht="30" customHeight="1">
      <c r="A129" s="13" t="n"/>
      <c r="B129" s="14" t="n"/>
      <c r="C129" s="15" t="n"/>
      <c r="D129" s="16" t="n"/>
      <c r="E129" s="16" t="n"/>
      <c r="F129" s="16" t="n"/>
      <c r="G129" s="15" t="n"/>
      <c r="H129" s="14" t="n"/>
      <c r="I129" s="16" t="n"/>
      <c r="J129" s="17" t="n"/>
      <c r="K129" s="35" t="n"/>
      <c r="L129" s="14" t="n"/>
      <c r="M129" s="15" t="n"/>
      <c r="N129" s="15" t="n"/>
      <c r="O129" s="16" t="n"/>
      <c r="P129" s="15" t="n"/>
      <c r="Q129" s="16" t="n"/>
      <c r="R129" s="15" t="n"/>
      <c r="S129" s="16" t="n"/>
      <c r="T129" s="16" t="n"/>
      <c r="U129" s="19">
        <f>IF(COUNTA(A129:T129)=0,"",IF(OR(A129="",D129="",G129="",H129=""),"",TEXT(A129,"yyyymmdd")&amp;"-"&amp;D129&amp;"-"&amp;G129&amp;"-T"&amp;TEXT(H129,"00"))</f>
        <v/>
      </c>
      <c r="V129" s="20">
        <f>IF(OR(A129="",D129="",G129=""),"",COUNTIFS($A$6:$A$205,A129,$D$6:$D$205,D129,$G$6:$G$205,G129,$R$6:$R$205,"Sí"))</f>
        <v/>
      </c>
      <c r="W129" s="20">
        <f>IF(OR(A129="",D129="",G129=""),"",IF(COUNTIFS($A$6:A129,A129,$D$6:D129,D129,$G$6:G129,G129)=1,1,0))</f>
        <v/>
      </c>
      <c r="X129" s="20">
        <f>IF(W129="","",IF(AND(W129=1,V129=0),1,0))</f>
        <v/>
      </c>
      <c r="Y129" s="21">
        <f>IF(COUNTA(A129:T129)=0,"",IF(OR(A129="",D129="",G129="",H129="",M129="",N129="",P129="",R129=""),"Faltan datos obligatorios",IF(AND(U129&lt;&gt;"",COUNTIF($U$6:$U$205,U129)&gt;1),"ID de toma duplicado",IF(V129&gt;1,"Más de una toma seleccionada",IF(AND(R129="Sí",M129="Descartada"),"Selección incompatible con resultado",IF(AND(N129&lt;&gt;"Ninguna",O129=""),"Falta detalle de incidencia",IF(AND(P129="Revisar",Q129=""),"Falta nota de continuidad","Correcto")))))))</f>
        <v/>
      </c>
    </row>
    <row r="130" ht="30" customHeight="1">
      <c r="A130" s="13" t="n"/>
      <c r="B130" s="14" t="n"/>
      <c r="C130" s="15" t="n"/>
      <c r="D130" s="16" t="n"/>
      <c r="E130" s="16" t="n"/>
      <c r="F130" s="16" t="n"/>
      <c r="G130" s="15" t="n"/>
      <c r="H130" s="14" t="n"/>
      <c r="I130" s="16" t="n"/>
      <c r="J130" s="17" t="n"/>
      <c r="K130" s="35" t="n"/>
      <c r="L130" s="14" t="n"/>
      <c r="M130" s="15" t="n"/>
      <c r="N130" s="15" t="n"/>
      <c r="O130" s="16" t="n"/>
      <c r="P130" s="15" t="n"/>
      <c r="Q130" s="16" t="n"/>
      <c r="R130" s="15" t="n"/>
      <c r="S130" s="16" t="n"/>
      <c r="T130" s="16" t="n"/>
      <c r="U130" s="19">
        <f>IF(COUNTA(A130:T130)=0,"",IF(OR(A130="",D130="",G130="",H130=""),"",TEXT(A130,"yyyymmdd")&amp;"-"&amp;D130&amp;"-"&amp;G130&amp;"-T"&amp;TEXT(H130,"00"))</f>
        <v/>
      </c>
      <c r="V130" s="20">
        <f>IF(OR(A130="",D130="",G130=""),"",COUNTIFS($A$6:$A$205,A130,$D$6:$D$205,D130,$G$6:$G$205,G130,$R$6:$R$205,"Sí"))</f>
        <v/>
      </c>
      <c r="W130" s="20">
        <f>IF(OR(A130="",D130="",G130=""),"",IF(COUNTIFS($A$6:A130,A130,$D$6:D130,D130,$G$6:G130,G130)=1,1,0))</f>
        <v/>
      </c>
      <c r="X130" s="20">
        <f>IF(W130="","",IF(AND(W130=1,V130=0),1,0))</f>
        <v/>
      </c>
      <c r="Y130" s="21">
        <f>IF(COUNTA(A130:T130)=0,"",IF(OR(A130="",D130="",G130="",H130="",M130="",N130="",P130="",R130=""),"Faltan datos obligatorios",IF(AND(U130&lt;&gt;"",COUNTIF($U$6:$U$205,U130)&gt;1),"ID de toma duplicado",IF(V130&gt;1,"Más de una toma seleccionada",IF(AND(R130="Sí",M130="Descartada"),"Selección incompatible con resultado",IF(AND(N130&lt;&gt;"Ninguna",O130=""),"Falta detalle de incidencia",IF(AND(P130="Revisar",Q130=""),"Falta nota de continuidad","Correcto")))))))</f>
        <v/>
      </c>
    </row>
    <row r="131" ht="30" customHeight="1">
      <c r="A131" s="13" t="n"/>
      <c r="B131" s="14" t="n"/>
      <c r="C131" s="15" t="n"/>
      <c r="D131" s="16" t="n"/>
      <c r="E131" s="16" t="n"/>
      <c r="F131" s="16" t="n"/>
      <c r="G131" s="15" t="n"/>
      <c r="H131" s="14" t="n"/>
      <c r="I131" s="16" t="n"/>
      <c r="J131" s="17" t="n"/>
      <c r="K131" s="35" t="n"/>
      <c r="L131" s="14" t="n"/>
      <c r="M131" s="15" t="n"/>
      <c r="N131" s="15" t="n"/>
      <c r="O131" s="16" t="n"/>
      <c r="P131" s="15" t="n"/>
      <c r="Q131" s="16" t="n"/>
      <c r="R131" s="15" t="n"/>
      <c r="S131" s="16" t="n"/>
      <c r="T131" s="16" t="n"/>
      <c r="U131" s="19">
        <f>IF(COUNTA(A131:T131)=0,"",IF(OR(A131="",D131="",G131="",H131=""),"",TEXT(A131,"yyyymmdd")&amp;"-"&amp;D131&amp;"-"&amp;G131&amp;"-T"&amp;TEXT(H131,"00"))</f>
        <v/>
      </c>
      <c r="V131" s="20">
        <f>IF(OR(A131="",D131="",G131=""),"",COUNTIFS($A$6:$A$205,A131,$D$6:$D$205,D131,$G$6:$G$205,G131,$R$6:$R$205,"Sí"))</f>
        <v/>
      </c>
      <c r="W131" s="20">
        <f>IF(OR(A131="",D131="",G131=""),"",IF(COUNTIFS($A$6:A131,A131,$D$6:D131,D131,$G$6:G131,G131)=1,1,0))</f>
        <v/>
      </c>
      <c r="X131" s="20">
        <f>IF(W131="","",IF(AND(W131=1,V131=0),1,0))</f>
        <v/>
      </c>
      <c r="Y131" s="21">
        <f>IF(COUNTA(A131:T131)=0,"",IF(OR(A131="",D131="",G131="",H131="",M131="",N131="",P131="",R131=""),"Faltan datos obligatorios",IF(AND(U131&lt;&gt;"",COUNTIF($U$6:$U$205,U131)&gt;1),"ID de toma duplicado",IF(V131&gt;1,"Más de una toma seleccionada",IF(AND(R131="Sí",M131="Descartada"),"Selección incompatible con resultado",IF(AND(N131&lt;&gt;"Ninguna",O131=""),"Falta detalle de incidencia",IF(AND(P131="Revisar",Q131=""),"Falta nota de continuidad","Correcto")))))))</f>
        <v/>
      </c>
    </row>
    <row r="132" ht="30" customHeight="1">
      <c r="A132" s="13" t="n"/>
      <c r="B132" s="14" t="n"/>
      <c r="C132" s="15" t="n"/>
      <c r="D132" s="16" t="n"/>
      <c r="E132" s="16" t="n"/>
      <c r="F132" s="16" t="n"/>
      <c r="G132" s="15" t="n"/>
      <c r="H132" s="14" t="n"/>
      <c r="I132" s="16" t="n"/>
      <c r="J132" s="17" t="n"/>
      <c r="K132" s="35" t="n"/>
      <c r="L132" s="14" t="n"/>
      <c r="M132" s="15" t="n"/>
      <c r="N132" s="15" t="n"/>
      <c r="O132" s="16" t="n"/>
      <c r="P132" s="15" t="n"/>
      <c r="Q132" s="16" t="n"/>
      <c r="R132" s="15" t="n"/>
      <c r="S132" s="16" t="n"/>
      <c r="T132" s="16" t="n"/>
      <c r="U132" s="19">
        <f>IF(COUNTA(A132:T132)=0,"",IF(OR(A132="",D132="",G132="",H132=""),"",TEXT(A132,"yyyymmdd")&amp;"-"&amp;D132&amp;"-"&amp;G132&amp;"-T"&amp;TEXT(H132,"00"))</f>
        <v/>
      </c>
      <c r="V132" s="20">
        <f>IF(OR(A132="",D132="",G132=""),"",COUNTIFS($A$6:$A$205,A132,$D$6:$D$205,D132,$G$6:$G$205,G132,$R$6:$R$205,"Sí"))</f>
        <v/>
      </c>
      <c r="W132" s="20">
        <f>IF(OR(A132="",D132="",G132=""),"",IF(COUNTIFS($A$6:A132,A132,$D$6:D132,D132,$G$6:G132,G132)=1,1,0))</f>
        <v/>
      </c>
      <c r="X132" s="20">
        <f>IF(W132="","",IF(AND(W132=1,V132=0),1,0))</f>
        <v/>
      </c>
      <c r="Y132" s="21">
        <f>IF(COUNTA(A132:T132)=0,"",IF(OR(A132="",D132="",G132="",H132="",M132="",N132="",P132="",R132=""),"Faltan datos obligatorios",IF(AND(U132&lt;&gt;"",COUNTIF($U$6:$U$205,U132)&gt;1),"ID de toma duplicado",IF(V132&gt;1,"Más de una toma seleccionada",IF(AND(R132="Sí",M132="Descartada"),"Selección incompatible con resultado",IF(AND(N132&lt;&gt;"Ninguna",O132=""),"Falta detalle de incidencia",IF(AND(P132="Revisar",Q132=""),"Falta nota de continuidad","Correcto")))))))</f>
        <v/>
      </c>
    </row>
    <row r="133" ht="30" customHeight="1">
      <c r="A133" s="13" t="n"/>
      <c r="B133" s="14" t="n"/>
      <c r="C133" s="15" t="n"/>
      <c r="D133" s="16" t="n"/>
      <c r="E133" s="16" t="n"/>
      <c r="F133" s="16" t="n"/>
      <c r="G133" s="15" t="n"/>
      <c r="H133" s="14" t="n"/>
      <c r="I133" s="16" t="n"/>
      <c r="J133" s="17" t="n"/>
      <c r="K133" s="35" t="n"/>
      <c r="L133" s="14" t="n"/>
      <c r="M133" s="15" t="n"/>
      <c r="N133" s="15" t="n"/>
      <c r="O133" s="16" t="n"/>
      <c r="P133" s="15" t="n"/>
      <c r="Q133" s="16" t="n"/>
      <c r="R133" s="15" t="n"/>
      <c r="S133" s="16" t="n"/>
      <c r="T133" s="16" t="n"/>
      <c r="U133" s="19">
        <f>IF(COUNTA(A133:T133)=0,"",IF(OR(A133="",D133="",G133="",H133=""),"",TEXT(A133,"yyyymmdd")&amp;"-"&amp;D133&amp;"-"&amp;G133&amp;"-T"&amp;TEXT(H133,"00"))</f>
        <v/>
      </c>
      <c r="V133" s="20">
        <f>IF(OR(A133="",D133="",G133=""),"",COUNTIFS($A$6:$A$205,A133,$D$6:$D$205,D133,$G$6:$G$205,G133,$R$6:$R$205,"Sí"))</f>
        <v/>
      </c>
      <c r="W133" s="20">
        <f>IF(OR(A133="",D133="",G133=""),"",IF(COUNTIFS($A$6:A133,A133,$D$6:D133,D133,$G$6:G133,G133)=1,1,0))</f>
        <v/>
      </c>
      <c r="X133" s="20">
        <f>IF(W133="","",IF(AND(W133=1,V133=0),1,0))</f>
        <v/>
      </c>
      <c r="Y133" s="21">
        <f>IF(COUNTA(A133:T133)=0,"",IF(OR(A133="",D133="",G133="",H133="",M133="",N133="",P133="",R133=""),"Faltan datos obligatorios",IF(AND(U133&lt;&gt;"",COUNTIF($U$6:$U$205,U133)&gt;1),"ID de toma duplicado",IF(V133&gt;1,"Más de una toma seleccionada",IF(AND(R133="Sí",M133="Descartada"),"Selección incompatible con resultado",IF(AND(N133&lt;&gt;"Ninguna",O133=""),"Falta detalle de incidencia",IF(AND(P133="Revisar",Q133=""),"Falta nota de continuidad","Correcto")))))))</f>
        <v/>
      </c>
    </row>
    <row r="134" ht="30" customHeight="1">
      <c r="A134" s="13" t="n"/>
      <c r="B134" s="14" t="n"/>
      <c r="C134" s="15" t="n"/>
      <c r="D134" s="16" t="n"/>
      <c r="E134" s="16" t="n"/>
      <c r="F134" s="16" t="n"/>
      <c r="G134" s="15" t="n"/>
      <c r="H134" s="14" t="n"/>
      <c r="I134" s="16" t="n"/>
      <c r="J134" s="17" t="n"/>
      <c r="K134" s="35" t="n"/>
      <c r="L134" s="14" t="n"/>
      <c r="M134" s="15" t="n"/>
      <c r="N134" s="15" t="n"/>
      <c r="O134" s="16" t="n"/>
      <c r="P134" s="15" t="n"/>
      <c r="Q134" s="16" t="n"/>
      <c r="R134" s="15" t="n"/>
      <c r="S134" s="16" t="n"/>
      <c r="T134" s="16" t="n"/>
      <c r="U134" s="19">
        <f>IF(COUNTA(A134:T134)=0,"",IF(OR(A134="",D134="",G134="",H134=""),"",TEXT(A134,"yyyymmdd")&amp;"-"&amp;D134&amp;"-"&amp;G134&amp;"-T"&amp;TEXT(H134,"00"))</f>
        <v/>
      </c>
      <c r="V134" s="20">
        <f>IF(OR(A134="",D134="",G134=""),"",COUNTIFS($A$6:$A$205,A134,$D$6:$D$205,D134,$G$6:$G$205,G134,$R$6:$R$205,"Sí"))</f>
        <v/>
      </c>
      <c r="W134" s="20">
        <f>IF(OR(A134="",D134="",G134=""),"",IF(COUNTIFS($A$6:A134,A134,$D$6:D134,D134,$G$6:G134,G134)=1,1,0))</f>
        <v/>
      </c>
      <c r="X134" s="20">
        <f>IF(W134="","",IF(AND(W134=1,V134=0),1,0))</f>
        <v/>
      </c>
      <c r="Y134" s="21">
        <f>IF(COUNTA(A134:T134)=0,"",IF(OR(A134="",D134="",G134="",H134="",M134="",N134="",P134="",R134=""),"Faltan datos obligatorios",IF(AND(U134&lt;&gt;"",COUNTIF($U$6:$U$205,U134)&gt;1),"ID de toma duplicado",IF(V134&gt;1,"Más de una toma seleccionada",IF(AND(R134="Sí",M134="Descartada"),"Selección incompatible con resultado",IF(AND(N134&lt;&gt;"Ninguna",O134=""),"Falta detalle de incidencia",IF(AND(P134="Revisar",Q134=""),"Falta nota de continuidad","Correcto")))))))</f>
        <v/>
      </c>
    </row>
    <row r="135" ht="30" customHeight="1">
      <c r="A135" s="13" t="n"/>
      <c r="B135" s="14" t="n"/>
      <c r="C135" s="15" t="n"/>
      <c r="D135" s="16" t="n"/>
      <c r="E135" s="16" t="n"/>
      <c r="F135" s="16" t="n"/>
      <c r="G135" s="15" t="n"/>
      <c r="H135" s="14" t="n"/>
      <c r="I135" s="16" t="n"/>
      <c r="J135" s="17" t="n"/>
      <c r="K135" s="35" t="n"/>
      <c r="L135" s="14" t="n"/>
      <c r="M135" s="15" t="n"/>
      <c r="N135" s="15" t="n"/>
      <c r="O135" s="16" t="n"/>
      <c r="P135" s="15" t="n"/>
      <c r="Q135" s="16" t="n"/>
      <c r="R135" s="15" t="n"/>
      <c r="S135" s="16" t="n"/>
      <c r="T135" s="16" t="n"/>
      <c r="U135" s="19">
        <f>IF(COUNTA(A135:T135)=0,"",IF(OR(A135="",D135="",G135="",H135=""),"",TEXT(A135,"yyyymmdd")&amp;"-"&amp;D135&amp;"-"&amp;G135&amp;"-T"&amp;TEXT(H135,"00"))</f>
        <v/>
      </c>
      <c r="V135" s="20">
        <f>IF(OR(A135="",D135="",G135=""),"",COUNTIFS($A$6:$A$205,A135,$D$6:$D$205,D135,$G$6:$G$205,G135,$R$6:$R$205,"Sí"))</f>
        <v/>
      </c>
      <c r="W135" s="20">
        <f>IF(OR(A135="",D135="",G135=""),"",IF(COUNTIFS($A$6:A135,A135,$D$6:D135,D135,$G$6:G135,G135)=1,1,0))</f>
        <v/>
      </c>
      <c r="X135" s="20">
        <f>IF(W135="","",IF(AND(W135=1,V135=0),1,0))</f>
        <v/>
      </c>
      <c r="Y135" s="21">
        <f>IF(COUNTA(A135:T135)=0,"",IF(OR(A135="",D135="",G135="",H135="",M135="",N135="",P135="",R135=""),"Faltan datos obligatorios",IF(AND(U135&lt;&gt;"",COUNTIF($U$6:$U$205,U135)&gt;1),"ID de toma duplicado",IF(V135&gt;1,"Más de una toma seleccionada",IF(AND(R135="Sí",M135="Descartada"),"Selección incompatible con resultado",IF(AND(N135&lt;&gt;"Ninguna",O135=""),"Falta detalle de incidencia",IF(AND(P135="Revisar",Q135=""),"Falta nota de continuidad","Correcto")))))))</f>
        <v/>
      </c>
    </row>
    <row r="136" ht="30" customHeight="1">
      <c r="A136" s="13" t="n"/>
      <c r="B136" s="14" t="n"/>
      <c r="C136" s="15" t="n"/>
      <c r="D136" s="16" t="n"/>
      <c r="E136" s="16" t="n"/>
      <c r="F136" s="16" t="n"/>
      <c r="G136" s="15" t="n"/>
      <c r="H136" s="14" t="n"/>
      <c r="I136" s="16" t="n"/>
      <c r="J136" s="17" t="n"/>
      <c r="K136" s="35" t="n"/>
      <c r="L136" s="14" t="n"/>
      <c r="M136" s="15" t="n"/>
      <c r="N136" s="15" t="n"/>
      <c r="O136" s="16" t="n"/>
      <c r="P136" s="15" t="n"/>
      <c r="Q136" s="16" t="n"/>
      <c r="R136" s="15" t="n"/>
      <c r="S136" s="16" t="n"/>
      <c r="T136" s="16" t="n"/>
      <c r="U136" s="19">
        <f>IF(COUNTA(A136:T136)=0,"",IF(OR(A136="",D136="",G136="",H136=""),"",TEXT(A136,"yyyymmdd")&amp;"-"&amp;D136&amp;"-"&amp;G136&amp;"-T"&amp;TEXT(H136,"00"))</f>
        <v/>
      </c>
      <c r="V136" s="20">
        <f>IF(OR(A136="",D136="",G136=""),"",COUNTIFS($A$6:$A$205,A136,$D$6:$D$205,D136,$G$6:$G$205,G136,$R$6:$R$205,"Sí"))</f>
        <v/>
      </c>
      <c r="W136" s="20">
        <f>IF(OR(A136="",D136="",G136=""),"",IF(COUNTIFS($A$6:A136,A136,$D$6:D136,D136,$G$6:G136,G136)=1,1,0))</f>
        <v/>
      </c>
      <c r="X136" s="20">
        <f>IF(W136="","",IF(AND(W136=1,V136=0),1,0))</f>
        <v/>
      </c>
      <c r="Y136" s="21">
        <f>IF(COUNTA(A136:T136)=0,"",IF(OR(A136="",D136="",G136="",H136="",M136="",N136="",P136="",R136=""),"Faltan datos obligatorios",IF(AND(U136&lt;&gt;"",COUNTIF($U$6:$U$205,U136)&gt;1),"ID de toma duplicado",IF(V136&gt;1,"Más de una toma seleccionada",IF(AND(R136="Sí",M136="Descartada"),"Selección incompatible con resultado",IF(AND(N136&lt;&gt;"Ninguna",O136=""),"Falta detalle de incidencia",IF(AND(P136="Revisar",Q136=""),"Falta nota de continuidad","Correcto")))))))</f>
        <v/>
      </c>
    </row>
    <row r="137" ht="30" customHeight="1">
      <c r="A137" s="13" t="n"/>
      <c r="B137" s="14" t="n"/>
      <c r="C137" s="15" t="n"/>
      <c r="D137" s="16" t="n"/>
      <c r="E137" s="16" t="n"/>
      <c r="F137" s="16" t="n"/>
      <c r="G137" s="15" t="n"/>
      <c r="H137" s="14" t="n"/>
      <c r="I137" s="16" t="n"/>
      <c r="J137" s="17" t="n"/>
      <c r="K137" s="35" t="n"/>
      <c r="L137" s="14" t="n"/>
      <c r="M137" s="15" t="n"/>
      <c r="N137" s="15" t="n"/>
      <c r="O137" s="16" t="n"/>
      <c r="P137" s="15" t="n"/>
      <c r="Q137" s="16" t="n"/>
      <c r="R137" s="15" t="n"/>
      <c r="S137" s="16" t="n"/>
      <c r="T137" s="16" t="n"/>
      <c r="U137" s="19">
        <f>IF(COUNTA(A137:T137)=0,"",IF(OR(A137="",D137="",G137="",H137=""),"",TEXT(A137,"yyyymmdd")&amp;"-"&amp;D137&amp;"-"&amp;G137&amp;"-T"&amp;TEXT(H137,"00"))</f>
        <v/>
      </c>
      <c r="V137" s="20">
        <f>IF(OR(A137="",D137="",G137=""),"",COUNTIFS($A$6:$A$205,A137,$D$6:$D$205,D137,$G$6:$G$205,G137,$R$6:$R$205,"Sí"))</f>
        <v/>
      </c>
      <c r="W137" s="20">
        <f>IF(OR(A137="",D137="",G137=""),"",IF(COUNTIFS($A$6:A137,A137,$D$6:D137,D137,$G$6:G137,G137)=1,1,0))</f>
        <v/>
      </c>
      <c r="X137" s="20">
        <f>IF(W137="","",IF(AND(W137=1,V137=0),1,0))</f>
        <v/>
      </c>
      <c r="Y137" s="21">
        <f>IF(COUNTA(A137:T137)=0,"",IF(OR(A137="",D137="",G137="",H137="",M137="",N137="",P137="",R137=""),"Faltan datos obligatorios",IF(AND(U137&lt;&gt;"",COUNTIF($U$6:$U$205,U137)&gt;1),"ID de toma duplicado",IF(V137&gt;1,"Más de una toma seleccionada",IF(AND(R137="Sí",M137="Descartada"),"Selección incompatible con resultado",IF(AND(N137&lt;&gt;"Ninguna",O137=""),"Falta detalle de incidencia",IF(AND(P137="Revisar",Q137=""),"Falta nota de continuidad","Correcto")))))))</f>
        <v/>
      </c>
    </row>
    <row r="138" ht="30" customHeight="1">
      <c r="A138" s="13" t="n"/>
      <c r="B138" s="14" t="n"/>
      <c r="C138" s="15" t="n"/>
      <c r="D138" s="16" t="n"/>
      <c r="E138" s="16" t="n"/>
      <c r="F138" s="16" t="n"/>
      <c r="G138" s="15" t="n"/>
      <c r="H138" s="14" t="n"/>
      <c r="I138" s="16" t="n"/>
      <c r="J138" s="17" t="n"/>
      <c r="K138" s="35" t="n"/>
      <c r="L138" s="14" t="n"/>
      <c r="M138" s="15" t="n"/>
      <c r="N138" s="15" t="n"/>
      <c r="O138" s="16" t="n"/>
      <c r="P138" s="15" t="n"/>
      <c r="Q138" s="16" t="n"/>
      <c r="R138" s="15" t="n"/>
      <c r="S138" s="16" t="n"/>
      <c r="T138" s="16" t="n"/>
      <c r="U138" s="19">
        <f>IF(COUNTA(A138:T138)=0,"",IF(OR(A138="",D138="",G138="",H138=""),"",TEXT(A138,"yyyymmdd")&amp;"-"&amp;D138&amp;"-"&amp;G138&amp;"-T"&amp;TEXT(H138,"00"))</f>
        <v/>
      </c>
      <c r="V138" s="20">
        <f>IF(OR(A138="",D138="",G138=""),"",COUNTIFS($A$6:$A$205,A138,$D$6:$D$205,D138,$G$6:$G$205,G138,$R$6:$R$205,"Sí"))</f>
        <v/>
      </c>
      <c r="W138" s="20">
        <f>IF(OR(A138="",D138="",G138=""),"",IF(COUNTIFS($A$6:A138,A138,$D$6:D138,D138,$G$6:G138,G138)=1,1,0))</f>
        <v/>
      </c>
      <c r="X138" s="20">
        <f>IF(W138="","",IF(AND(W138=1,V138=0),1,0))</f>
        <v/>
      </c>
      <c r="Y138" s="21">
        <f>IF(COUNTA(A138:T138)=0,"",IF(OR(A138="",D138="",G138="",H138="",M138="",N138="",P138="",R138=""),"Faltan datos obligatorios",IF(AND(U138&lt;&gt;"",COUNTIF($U$6:$U$205,U138)&gt;1),"ID de toma duplicado",IF(V138&gt;1,"Más de una toma seleccionada",IF(AND(R138="Sí",M138="Descartada"),"Selección incompatible con resultado",IF(AND(N138&lt;&gt;"Ninguna",O138=""),"Falta detalle de incidencia",IF(AND(P138="Revisar",Q138=""),"Falta nota de continuidad","Correcto")))))))</f>
        <v/>
      </c>
    </row>
    <row r="139" ht="30" customHeight="1">
      <c r="A139" s="13" t="n"/>
      <c r="B139" s="14" t="n"/>
      <c r="C139" s="15" t="n"/>
      <c r="D139" s="16" t="n"/>
      <c r="E139" s="16" t="n"/>
      <c r="F139" s="16" t="n"/>
      <c r="G139" s="15" t="n"/>
      <c r="H139" s="14" t="n"/>
      <c r="I139" s="16" t="n"/>
      <c r="J139" s="17" t="n"/>
      <c r="K139" s="35" t="n"/>
      <c r="L139" s="14" t="n"/>
      <c r="M139" s="15" t="n"/>
      <c r="N139" s="15" t="n"/>
      <c r="O139" s="16" t="n"/>
      <c r="P139" s="15" t="n"/>
      <c r="Q139" s="16" t="n"/>
      <c r="R139" s="15" t="n"/>
      <c r="S139" s="16" t="n"/>
      <c r="T139" s="16" t="n"/>
      <c r="U139" s="19">
        <f>IF(COUNTA(A139:T139)=0,"",IF(OR(A139="",D139="",G139="",H139=""),"",TEXT(A139,"yyyymmdd")&amp;"-"&amp;D139&amp;"-"&amp;G139&amp;"-T"&amp;TEXT(H139,"00"))</f>
        <v/>
      </c>
      <c r="V139" s="20">
        <f>IF(OR(A139="",D139="",G139=""),"",COUNTIFS($A$6:$A$205,A139,$D$6:$D$205,D139,$G$6:$G$205,G139,$R$6:$R$205,"Sí"))</f>
        <v/>
      </c>
      <c r="W139" s="20">
        <f>IF(OR(A139="",D139="",G139=""),"",IF(COUNTIFS($A$6:A139,A139,$D$6:D139,D139,$G$6:G139,G139)=1,1,0))</f>
        <v/>
      </c>
      <c r="X139" s="20">
        <f>IF(W139="","",IF(AND(W139=1,V139=0),1,0))</f>
        <v/>
      </c>
      <c r="Y139" s="21">
        <f>IF(COUNTA(A139:T139)=0,"",IF(OR(A139="",D139="",G139="",H139="",M139="",N139="",P139="",R139=""),"Faltan datos obligatorios",IF(AND(U139&lt;&gt;"",COUNTIF($U$6:$U$205,U139)&gt;1),"ID de toma duplicado",IF(V139&gt;1,"Más de una toma seleccionada",IF(AND(R139="Sí",M139="Descartada"),"Selección incompatible con resultado",IF(AND(N139&lt;&gt;"Ninguna",O139=""),"Falta detalle de incidencia",IF(AND(P139="Revisar",Q139=""),"Falta nota de continuidad","Correcto")))))))</f>
        <v/>
      </c>
    </row>
    <row r="140" ht="30" customHeight="1">
      <c r="A140" s="13" t="n"/>
      <c r="B140" s="14" t="n"/>
      <c r="C140" s="15" t="n"/>
      <c r="D140" s="16" t="n"/>
      <c r="E140" s="16" t="n"/>
      <c r="F140" s="16" t="n"/>
      <c r="G140" s="15" t="n"/>
      <c r="H140" s="14" t="n"/>
      <c r="I140" s="16" t="n"/>
      <c r="J140" s="17" t="n"/>
      <c r="K140" s="35" t="n"/>
      <c r="L140" s="14" t="n"/>
      <c r="M140" s="15" t="n"/>
      <c r="N140" s="15" t="n"/>
      <c r="O140" s="16" t="n"/>
      <c r="P140" s="15" t="n"/>
      <c r="Q140" s="16" t="n"/>
      <c r="R140" s="15" t="n"/>
      <c r="S140" s="16" t="n"/>
      <c r="T140" s="16" t="n"/>
      <c r="U140" s="19">
        <f>IF(COUNTA(A140:T140)=0,"",IF(OR(A140="",D140="",G140="",H140=""),"",TEXT(A140,"yyyymmdd")&amp;"-"&amp;D140&amp;"-"&amp;G140&amp;"-T"&amp;TEXT(H140,"00"))</f>
        <v/>
      </c>
      <c r="V140" s="20">
        <f>IF(OR(A140="",D140="",G140=""),"",COUNTIFS($A$6:$A$205,A140,$D$6:$D$205,D140,$G$6:$G$205,G140,$R$6:$R$205,"Sí"))</f>
        <v/>
      </c>
      <c r="W140" s="20">
        <f>IF(OR(A140="",D140="",G140=""),"",IF(COUNTIFS($A$6:A140,A140,$D$6:D140,D140,$G$6:G140,G140)=1,1,0))</f>
        <v/>
      </c>
      <c r="X140" s="20">
        <f>IF(W140="","",IF(AND(W140=1,V140=0),1,0))</f>
        <v/>
      </c>
      <c r="Y140" s="21">
        <f>IF(COUNTA(A140:T140)=0,"",IF(OR(A140="",D140="",G140="",H140="",M140="",N140="",P140="",R140=""),"Faltan datos obligatorios",IF(AND(U140&lt;&gt;"",COUNTIF($U$6:$U$205,U140)&gt;1),"ID de toma duplicado",IF(V140&gt;1,"Más de una toma seleccionada",IF(AND(R140="Sí",M140="Descartada"),"Selección incompatible con resultado",IF(AND(N140&lt;&gt;"Ninguna",O140=""),"Falta detalle de incidencia",IF(AND(P140="Revisar",Q140=""),"Falta nota de continuidad","Correcto")))))))</f>
        <v/>
      </c>
    </row>
    <row r="141" ht="30" customHeight="1">
      <c r="A141" s="13" t="n"/>
      <c r="B141" s="14" t="n"/>
      <c r="C141" s="15" t="n"/>
      <c r="D141" s="16" t="n"/>
      <c r="E141" s="16" t="n"/>
      <c r="F141" s="16" t="n"/>
      <c r="G141" s="15" t="n"/>
      <c r="H141" s="14" t="n"/>
      <c r="I141" s="16" t="n"/>
      <c r="J141" s="17" t="n"/>
      <c r="K141" s="35" t="n"/>
      <c r="L141" s="14" t="n"/>
      <c r="M141" s="15" t="n"/>
      <c r="N141" s="15" t="n"/>
      <c r="O141" s="16" t="n"/>
      <c r="P141" s="15" t="n"/>
      <c r="Q141" s="16" t="n"/>
      <c r="R141" s="15" t="n"/>
      <c r="S141" s="16" t="n"/>
      <c r="T141" s="16" t="n"/>
      <c r="U141" s="19">
        <f>IF(COUNTA(A141:T141)=0,"",IF(OR(A141="",D141="",G141="",H141=""),"",TEXT(A141,"yyyymmdd")&amp;"-"&amp;D141&amp;"-"&amp;G141&amp;"-T"&amp;TEXT(H141,"00"))</f>
        <v/>
      </c>
      <c r="V141" s="20">
        <f>IF(OR(A141="",D141="",G141=""),"",COUNTIFS($A$6:$A$205,A141,$D$6:$D$205,D141,$G$6:$G$205,G141,$R$6:$R$205,"Sí"))</f>
        <v/>
      </c>
      <c r="W141" s="20">
        <f>IF(OR(A141="",D141="",G141=""),"",IF(COUNTIFS($A$6:A141,A141,$D$6:D141,D141,$G$6:G141,G141)=1,1,0))</f>
        <v/>
      </c>
      <c r="X141" s="20">
        <f>IF(W141="","",IF(AND(W141=1,V141=0),1,0))</f>
        <v/>
      </c>
      <c r="Y141" s="21">
        <f>IF(COUNTA(A141:T141)=0,"",IF(OR(A141="",D141="",G141="",H141="",M141="",N141="",P141="",R141=""),"Faltan datos obligatorios",IF(AND(U141&lt;&gt;"",COUNTIF($U$6:$U$205,U141)&gt;1),"ID de toma duplicado",IF(V141&gt;1,"Más de una toma seleccionada",IF(AND(R141="Sí",M141="Descartada"),"Selección incompatible con resultado",IF(AND(N141&lt;&gt;"Ninguna",O141=""),"Falta detalle de incidencia",IF(AND(P141="Revisar",Q141=""),"Falta nota de continuidad","Correcto")))))))</f>
        <v/>
      </c>
    </row>
    <row r="142" ht="30" customHeight="1">
      <c r="A142" s="13" t="n"/>
      <c r="B142" s="14" t="n"/>
      <c r="C142" s="15" t="n"/>
      <c r="D142" s="16" t="n"/>
      <c r="E142" s="16" t="n"/>
      <c r="F142" s="16" t="n"/>
      <c r="G142" s="15" t="n"/>
      <c r="H142" s="14" t="n"/>
      <c r="I142" s="16" t="n"/>
      <c r="J142" s="17" t="n"/>
      <c r="K142" s="35" t="n"/>
      <c r="L142" s="14" t="n"/>
      <c r="M142" s="15" t="n"/>
      <c r="N142" s="15" t="n"/>
      <c r="O142" s="16" t="n"/>
      <c r="P142" s="15" t="n"/>
      <c r="Q142" s="16" t="n"/>
      <c r="R142" s="15" t="n"/>
      <c r="S142" s="16" t="n"/>
      <c r="T142" s="16" t="n"/>
      <c r="U142" s="19">
        <f>IF(COUNTA(A142:T142)=0,"",IF(OR(A142="",D142="",G142="",H142=""),"",TEXT(A142,"yyyymmdd")&amp;"-"&amp;D142&amp;"-"&amp;G142&amp;"-T"&amp;TEXT(H142,"00"))</f>
        <v/>
      </c>
      <c r="V142" s="20">
        <f>IF(OR(A142="",D142="",G142=""),"",COUNTIFS($A$6:$A$205,A142,$D$6:$D$205,D142,$G$6:$G$205,G142,$R$6:$R$205,"Sí"))</f>
        <v/>
      </c>
      <c r="W142" s="20">
        <f>IF(OR(A142="",D142="",G142=""),"",IF(COUNTIFS($A$6:A142,A142,$D$6:D142,D142,$G$6:G142,G142)=1,1,0))</f>
        <v/>
      </c>
      <c r="X142" s="20">
        <f>IF(W142="","",IF(AND(W142=1,V142=0),1,0))</f>
        <v/>
      </c>
      <c r="Y142" s="21">
        <f>IF(COUNTA(A142:T142)=0,"",IF(OR(A142="",D142="",G142="",H142="",M142="",N142="",P142="",R142=""),"Faltan datos obligatorios",IF(AND(U142&lt;&gt;"",COUNTIF($U$6:$U$205,U142)&gt;1),"ID de toma duplicado",IF(V142&gt;1,"Más de una toma seleccionada",IF(AND(R142="Sí",M142="Descartada"),"Selección incompatible con resultado",IF(AND(N142&lt;&gt;"Ninguna",O142=""),"Falta detalle de incidencia",IF(AND(P142="Revisar",Q142=""),"Falta nota de continuidad","Correcto")))))))</f>
        <v/>
      </c>
    </row>
    <row r="143" ht="30" customHeight="1">
      <c r="A143" s="13" t="n"/>
      <c r="B143" s="14" t="n"/>
      <c r="C143" s="15" t="n"/>
      <c r="D143" s="16" t="n"/>
      <c r="E143" s="16" t="n"/>
      <c r="F143" s="16" t="n"/>
      <c r="G143" s="15" t="n"/>
      <c r="H143" s="14" t="n"/>
      <c r="I143" s="16" t="n"/>
      <c r="J143" s="17" t="n"/>
      <c r="K143" s="35" t="n"/>
      <c r="L143" s="14" t="n"/>
      <c r="M143" s="15" t="n"/>
      <c r="N143" s="15" t="n"/>
      <c r="O143" s="16" t="n"/>
      <c r="P143" s="15" t="n"/>
      <c r="Q143" s="16" t="n"/>
      <c r="R143" s="15" t="n"/>
      <c r="S143" s="16" t="n"/>
      <c r="T143" s="16" t="n"/>
      <c r="U143" s="19">
        <f>IF(COUNTA(A143:T143)=0,"",IF(OR(A143="",D143="",G143="",H143=""),"",TEXT(A143,"yyyymmdd")&amp;"-"&amp;D143&amp;"-"&amp;G143&amp;"-T"&amp;TEXT(H143,"00"))</f>
        <v/>
      </c>
      <c r="V143" s="20">
        <f>IF(OR(A143="",D143="",G143=""),"",COUNTIFS($A$6:$A$205,A143,$D$6:$D$205,D143,$G$6:$G$205,G143,$R$6:$R$205,"Sí"))</f>
        <v/>
      </c>
      <c r="W143" s="20">
        <f>IF(OR(A143="",D143="",G143=""),"",IF(COUNTIFS($A$6:A143,A143,$D$6:D143,D143,$G$6:G143,G143)=1,1,0))</f>
        <v/>
      </c>
      <c r="X143" s="20">
        <f>IF(W143="","",IF(AND(W143=1,V143=0),1,0))</f>
        <v/>
      </c>
      <c r="Y143" s="21">
        <f>IF(COUNTA(A143:T143)=0,"",IF(OR(A143="",D143="",G143="",H143="",M143="",N143="",P143="",R143=""),"Faltan datos obligatorios",IF(AND(U143&lt;&gt;"",COUNTIF($U$6:$U$205,U143)&gt;1),"ID de toma duplicado",IF(V143&gt;1,"Más de una toma seleccionada",IF(AND(R143="Sí",M143="Descartada"),"Selección incompatible con resultado",IF(AND(N143&lt;&gt;"Ninguna",O143=""),"Falta detalle de incidencia",IF(AND(P143="Revisar",Q143=""),"Falta nota de continuidad","Correcto")))))))</f>
        <v/>
      </c>
    </row>
    <row r="144" ht="30" customHeight="1">
      <c r="A144" s="13" t="n"/>
      <c r="B144" s="14" t="n"/>
      <c r="C144" s="15" t="n"/>
      <c r="D144" s="16" t="n"/>
      <c r="E144" s="16" t="n"/>
      <c r="F144" s="16" t="n"/>
      <c r="G144" s="15" t="n"/>
      <c r="H144" s="14" t="n"/>
      <c r="I144" s="16" t="n"/>
      <c r="J144" s="17" t="n"/>
      <c r="K144" s="35" t="n"/>
      <c r="L144" s="14" t="n"/>
      <c r="M144" s="15" t="n"/>
      <c r="N144" s="15" t="n"/>
      <c r="O144" s="16" t="n"/>
      <c r="P144" s="15" t="n"/>
      <c r="Q144" s="16" t="n"/>
      <c r="R144" s="15" t="n"/>
      <c r="S144" s="16" t="n"/>
      <c r="T144" s="16" t="n"/>
      <c r="U144" s="19">
        <f>IF(COUNTA(A144:T144)=0,"",IF(OR(A144="",D144="",G144="",H144=""),"",TEXT(A144,"yyyymmdd")&amp;"-"&amp;D144&amp;"-"&amp;G144&amp;"-T"&amp;TEXT(H144,"00"))</f>
        <v/>
      </c>
      <c r="V144" s="20">
        <f>IF(OR(A144="",D144="",G144=""),"",COUNTIFS($A$6:$A$205,A144,$D$6:$D$205,D144,$G$6:$G$205,G144,$R$6:$R$205,"Sí"))</f>
        <v/>
      </c>
      <c r="W144" s="20">
        <f>IF(OR(A144="",D144="",G144=""),"",IF(COUNTIFS($A$6:A144,A144,$D$6:D144,D144,$G$6:G144,G144)=1,1,0))</f>
        <v/>
      </c>
      <c r="X144" s="20">
        <f>IF(W144="","",IF(AND(W144=1,V144=0),1,0))</f>
        <v/>
      </c>
      <c r="Y144" s="21">
        <f>IF(COUNTA(A144:T144)=0,"",IF(OR(A144="",D144="",G144="",H144="",M144="",N144="",P144="",R144=""),"Faltan datos obligatorios",IF(AND(U144&lt;&gt;"",COUNTIF($U$6:$U$205,U144)&gt;1),"ID de toma duplicado",IF(V144&gt;1,"Más de una toma seleccionada",IF(AND(R144="Sí",M144="Descartada"),"Selección incompatible con resultado",IF(AND(N144&lt;&gt;"Ninguna",O144=""),"Falta detalle de incidencia",IF(AND(P144="Revisar",Q144=""),"Falta nota de continuidad","Correcto")))))))</f>
        <v/>
      </c>
    </row>
    <row r="145" ht="30" customHeight="1">
      <c r="A145" s="13" t="n"/>
      <c r="B145" s="14" t="n"/>
      <c r="C145" s="15" t="n"/>
      <c r="D145" s="16" t="n"/>
      <c r="E145" s="16" t="n"/>
      <c r="F145" s="16" t="n"/>
      <c r="G145" s="15" t="n"/>
      <c r="H145" s="14" t="n"/>
      <c r="I145" s="16" t="n"/>
      <c r="J145" s="17" t="n"/>
      <c r="K145" s="35" t="n"/>
      <c r="L145" s="14" t="n"/>
      <c r="M145" s="15" t="n"/>
      <c r="N145" s="15" t="n"/>
      <c r="O145" s="16" t="n"/>
      <c r="P145" s="15" t="n"/>
      <c r="Q145" s="16" t="n"/>
      <c r="R145" s="15" t="n"/>
      <c r="S145" s="16" t="n"/>
      <c r="T145" s="16" t="n"/>
      <c r="U145" s="19">
        <f>IF(COUNTA(A145:T145)=0,"",IF(OR(A145="",D145="",G145="",H145=""),"",TEXT(A145,"yyyymmdd")&amp;"-"&amp;D145&amp;"-"&amp;G145&amp;"-T"&amp;TEXT(H145,"00"))</f>
        <v/>
      </c>
      <c r="V145" s="20">
        <f>IF(OR(A145="",D145="",G145=""),"",COUNTIFS($A$6:$A$205,A145,$D$6:$D$205,D145,$G$6:$G$205,G145,$R$6:$R$205,"Sí"))</f>
        <v/>
      </c>
      <c r="W145" s="20">
        <f>IF(OR(A145="",D145="",G145=""),"",IF(COUNTIFS($A$6:A145,A145,$D$6:D145,D145,$G$6:G145,G145)=1,1,0))</f>
        <v/>
      </c>
      <c r="X145" s="20">
        <f>IF(W145="","",IF(AND(W145=1,V145=0),1,0))</f>
        <v/>
      </c>
      <c r="Y145" s="21">
        <f>IF(COUNTA(A145:T145)=0,"",IF(OR(A145="",D145="",G145="",H145="",M145="",N145="",P145="",R145=""),"Faltan datos obligatorios",IF(AND(U145&lt;&gt;"",COUNTIF($U$6:$U$205,U145)&gt;1),"ID de toma duplicado",IF(V145&gt;1,"Más de una toma seleccionada",IF(AND(R145="Sí",M145="Descartada"),"Selección incompatible con resultado",IF(AND(N145&lt;&gt;"Ninguna",O145=""),"Falta detalle de incidencia",IF(AND(P145="Revisar",Q145=""),"Falta nota de continuidad","Correcto")))))))</f>
        <v/>
      </c>
    </row>
    <row r="146" ht="30" customHeight="1">
      <c r="A146" s="13" t="n"/>
      <c r="B146" s="14" t="n"/>
      <c r="C146" s="15" t="n"/>
      <c r="D146" s="16" t="n"/>
      <c r="E146" s="16" t="n"/>
      <c r="F146" s="16" t="n"/>
      <c r="G146" s="15" t="n"/>
      <c r="H146" s="14" t="n"/>
      <c r="I146" s="16" t="n"/>
      <c r="J146" s="17" t="n"/>
      <c r="K146" s="35" t="n"/>
      <c r="L146" s="14" t="n"/>
      <c r="M146" s="15" t="n"/>
      <c r="N146" s="15" t="n"/>
      <c r="O146" s="16" t="n"/>
      <c r="P146" s="15" t="n"/>
      <c r="Q146" s="16" t="n"/>
      <c r="R146" s="15" t="n"/>
      <c r="S146" s="16" t="n"/>
      <c r="T146" s="16" t="n"/>
      <c r="U146" s="19">
        <f>IF(COUNTA(A146:T146)=0,"",IF(OR(A146="",D146="",G146="",H146=""),"",TEXT(A146,"yyyymmdd")&amp;"-"&amp;D146&amp;"-"&amp;G146&amp;"-T"&amp;TEXT(H146,"00"))</f>
        <v/>
      </c>
      <c r="V146" s="20">
        <f>IF(OR(A146="",D146="",G146=""),"",COUNTIFS($A$6:$A$205,A146,$D$6:$D$205,D146,$G$6:$G$205,G146,$R$6:$R$205,"Sí"))</f>
        <v/>
      </c>
      <c r="W146" s="20">
        <f>IF(OR(A146="",D146="",G146=""),"",IF(COUNTIFS($A$6:A146,A146,$D$6:D146,D146,$G$6:G146,G146)=1,1,0))</f>
        <v/>
      </c>
      <c r="X146" s="20">
        <f>IF(W146="","",IF(AND(W146=1,V146=0),1,0))</f>
        <v/>
      </c>
      <c r="Y146" s="21">
        <f>IF(COUNTA(A146:T146)=0,"",IF(OR(A146="",D146="",G146="",H146="",M146="",N146="",P146="",R146=""),"Faltan datos obligatorios",IF(AND(U146&lt;&gt;"",COUNTIF($U$6:$U$205,U146)&gt;1),"ID de toma duplicado",IF(V146&gt;1,"Más de una toma seleccionada",IF(AND(R146="Sí",M146="Descartada"),"Selección incompatible con resultado",IF(AND(N146&lt;&gt;"Ninguna",O146=""),"Falta detalle de incidencia",IF(AND(P146="Revisar",Q146=""),"Falta nota de continuidad","Correcto")))))))</f>
        <v/>
      </c>
    </row>
    <row r="147" ht="30" customHeight="1">
      <c r="A147" s="13" t="n"/>
      <c r="B147" s="14" t="n"/>
      <c r="C147" s="15" t="n"/>
      <c r="D147" s="16" t="n"/>
      <c r="E147" s="16" t="n"/>
      <c r="F147" s="16" t="n"/>
      <c r="G147" s="15" t="n"/>
      <c r="H147" s="14" t="n"/>
      <c r="I147" s="16" t="n"/>
      <c r="J147" s="17" t="n"/>
      <c r="K147" s="35" t="n"/>
      <c r="L147" s="14" t="n"/>
      <c r="M147" s="15" t="n"/>
      <c r="N147" s="15" t="n"/>
      <c r="O147" s="16" t="n"/>
      <c r="P147" s="15" t="n"/>
      <c r="Q147" s="16" t="n"/>
      <c r="R147" s="15" t="n"/>
      <c r="S147" s="16" t="n"/>
      <c r="T147" s="16" t="n"/>
      <c r="U147" s="19">
        <f>IF(COUNTA(A147:T147)=0,"",IF(OR(A147="",D147="",G147="",H147=""),"",TEXT(A147,"yyyymmdd")&amp;"-"&amp;D147&amp;"-"&amp;G147&amp;"-T"&amp;TEXT(H147,"00"))</f>
        <v/>
      </c>
      <c r="V147" s="20">
        <f>IF(OR(A147="",D147="",G147=""),"",COUNTIFS($A$6:$A$205,A147,$D$6:$D$205,D147,$G$6:$G$205,G147,$R$6:$R$205,"Sí"))</f>
        <v/>
      </c>
      <c r="W147" s="20">
        <f>IF(OR(A147="",D147="",G147=""),"",IF(COUNTIFS($A$6:A147,A147,$D$6:D147,D147,$G$6:G147,G147)=1,1,0))</f>
        <v/>
      </c>
      <c r="X147" s="20">
        <f>IF(W147="","",IF(AND(W147=1,V147=0),1,0))</f>
        <v/>
      </c>
      <c r="Y147" s="21">
        <f>IF(COUNTA(A147:T147)=0,"",IF(OR(A147="",D147="",G147="",H147="",M147="",N147="",P147="",R147=""),"Faltan datos obligatorios",IF(AND(U147&lt;&gt;"",COUNTIF($U$6:$U$205,U147)&gt;1),"ID de toma duplicado",IF(V147&gt;1,"Más de una toma seleccionada",IF(AND(R147="Sí",M147="Descartada"),"Selección incompatible con resultado",IF(AND(N147&lt;&gt;"Ninguna",O147=""),"Falta detalle de incidencia",IF(AND(P147="Revisar",Q147=""),"Falta nota de continuidad","Correcto")))))))</f>
        <v/>
      </c>
    </row>
    <row r="148" ht="30" customHeight="1">
      <c r="A148" s="13" t="n"/>
      <c r="B148" s="14" t="n"/>
      <c r="C148" s="15" t="n"/>
      <c r="D148" s="16" t="n"/>
      <c r="E148" s="16" t="n"/>
      <c r="F148" s="16" t="n"/>
      <c r="G148" s="15" t="n"/>
      <c r="H148" s="14" t="n"/>
      <c r="I148" s="16" t="n"/>
      <c r="J148" s="17" t="n"/>
      <c r="K148" s="35" t="n"/>
      <c r="L148" s="14" t="n"/>
      <c r="M148" s="15" t="n"/>
      <c r="N148" s="15" t="n"/>
      <c r="O148" s="16" t="n"/>
      <c r="P148" s="15" t="n"/>
      <c r="Q148" s="16" t="n"/>
      <c r="R148" s="15" t="n"/>
      <c r="S148" s="16" t="n"/>
      <c r="T148" s="16" t="n"/>
      <c r="U148" s="19">
        <f>IF(COUNTA(A148:T148)=0,"",IF(OR(A148="",D148="",G148="",H148=""),"",TEXT(A148,"yyyymmdd")&amp;"-"&amp;D148&amp;"-"&amp;G148&amp;"-T"&amp;TEXT(H148,"00"))</f>
        <v/>
      </c>
      <c r="V148" s="20">
        <f>IF(OR(A148="",D148="",G148=""),"",COUNTIFS($A$6:$A$205,A148,$D$6:$D$205,D148,$G$6:$G$205,G148,$R$6:$R$205,"Sí"))</f>
        <v/>
      </c>
      <c r="W148" s="20">
        <f>IF(OR(A148="",D148="",G148=""),"",IF(COUNTIFS($A$6:A148,A148,$D$6:D148,D148,$G$6:G148,G148)=1,1,0))</f>
        <v/>
      </c>
      <c r="X148" s="20">
        <f>IF(W148="","",IF(AND(W148=1,V148=0),1,0))</f>
        <v/>
      </c>
      <c r="Y148" s="21">
        <f>IF(COUNTA(A148:T148)=0,"",IF(OR(A148="",D148="",G148="",H148="",M148="",N148="",P148="",R148=""),"Faltan datos obligatorios",IF(AND(U148&lt;&gt;"",COUNTIF($U$6:$U$205,U148)&gt;1),"ID de toma duplicado",IF(V148&gt;1,"Más de una toma seleccionada",IF(AND(R148="Sí",M148="Descartada"),"Selección incompatible con resultado",IF(AND(N148&lt;&gt;"Ninguna",O148=""),"Falta detalle de incidencia",IF(AND(P148="Revisar",Q148=""),"Falta nota de continuidad","Correcto")))))))</f>
        <v/>
      </c>
    </row>
    <row r="149" ht="30" customHeight="1">
      <c r="A149" s="13" t="n"/>
      <c r="B149" s="14" t="n"/>
      <c r="C149" s="15" t="n"/>
      <c r="D149" s="16" t="n"/>
      <c r="E149" s="16" t="n"/>
      <c r="F149" s="16" t="n"/>
      <c r="G149" s="15" t="n"/>
      <c r="H149" s="14" t="n"/>
      <c r="I149" s="16" t="n"/>
      <c r="J149" s="17" t="n"/>
      <c r="K149" s="35" t="n"/>
      <c r="L149" s="14" t="n"/>
      <c r="M149" s="15" t="n"/>
      <c r="N149" s="15" t="n"/>
      <c r="O149" s="16" t="n"/>
      <c r="P149" s="15" t="n"/>
      <c r="Q149" s="16" t="n"/>
      <c r="R149" s="15" t="n"/>
      <c r="S149" s="16" t="n"/>
      <c r="T149" s="16" t="n"/>
      <c r="U149" s="19">
        <f>IF(COUNTA(A149:T149)=0,"",IF(OR(A149="",D149="",G149="",H149=""),"",TEXT(A149,"yyyymmdd")&amp;"-"&amp;D149&amp;"-"&amp;G149&amp;"-T"&amp;TEXT(H149,"00"))</f>
        <v/>
      </c>
      <c r="V149" s="20">
        <f>IF(OR(A149="",D149="",G149=""),"",COUNTIFS($A$6:$A$205,A149,$D$6:$D$205,D149,$G$6:$G$205,G149,$R$6:$R$205,"Sí"))</f>
        <v/>
      </c>
      <c r="W149" s="20">
        <f>IF(OR(A149="",D149="",G149=""),"",IF(COUNTIFS($A$6:A149,A149,$D$6:D149,D149,$G$6:G149,G149)=1,1,0))</f>
        <v/>
      </c>
      <c r="X149" s="20">
        <f>IF(W149="","",IF(AND(W149=1,V149=0),1,0))</f>
        <v/>
      </c>
      <c r="Y149" s="21">
        <f>IF(COUNTA(A149:T149)=0,"",IF(OR(A149="",D149="",G149="",H149="",M149="",N149="",P149="",R149=""),"Faltan datos obligatorios",IF(AND(U149&lt;&gt;"",COUNTIF($U$6:$U$205,U149)&gt;1),"ID de toma duplicado",IF(V149&gt;1,"Más de una toma seleccionada",IF(AND(R149="Sí",M149="Descartada"),"Selección incompatible con resultado",IF(AND(N149&lt;&gt;"Ninguna",O149=""),"Falta detalle de incidencia",IF(AND(P149="Revisar",Q149=""),"Falta nota de continuidad","Correcto")))))))</f>
        <v/>
      </c>
    </row>
    <row r="150" ht="30" customHeight="1">
      <c r="A150" s="13" t="n"/>
      <c r="B150" s="14" t="n"/>
      <c r="C150" s="15" t="n"/>
      <c r="D150" s="16" t="n"/>
      <c r="E150" s="16" t="n"/>
      <c r="F150" s="16" t="n"/>
      <c r="G150" s="15" t="n"/>
      <c r="H150" s="14" t="n"/>
      <c r="I150" s="16" t="n"/>
      <c r="J150" s="17" t="n"/>
      <c r="K150" s="35" t="n"/>
      <c r="L150" s="14" t="n"/>
      <c r="M150" s="15" t="n"/>
      <c r="N150" s="15" t="n"/>
      <c r="O150" s="16" t="n"/>
      <c r="P150" s="15" t="n"/>
      <c r="Q150" s="16" t="n"/>
      <c r="R150" s="15" t="n"/>
      <c r="S150" s="16" t="n"/>
      <c r="T150" s="16" t="n"/>
      <c r="U150" s="19">
        <f>IF(COUNTA(A150:T150)=0,"",IF(OR(A150="",D150="",G150="",H150=""),"",TEXT(A150,"yyyymmdd")&amp;"-"&amp;D150&amp;"-"&amp;G150&amp;"-T"&amp;TEXT(H150,"00"))</f>
        <v/>
      </c>
      <c r="V150" s="20">
        <f>IF(OR(A150="",D150="",G150=""),"",COUNTIFS($A$6:$A$205,A150,$D$6:$D$205,D150,$G$6:$G$205,G150,$R$6:$R$205,"Sí"))</f>
        <v/>
      </c>
      <c r="W150" s="20">
        <f>IF(OR(A150="",D150="",G150=""),"",IF(COUNTIFS($A$6:A150,A150,$D$6:D150,D150,$G$6:G150,G150)=1,1,0))</f>
        <v/>
      </c>
      <c r="X150" s="20">
        <f>IF(W150="","",IF(AND(W150=1,V150=0),1,0))</f>
        <v/>
      </c>
      <c r="Y150" s="21">
        <f>IF(COUNTA(A150:T150)=0,"",IF(OR(A150="",D150="",G150="",H150="",M150="",N150="",P150="",R150=""),"Faltan datos obligatorios",IF(AND(U150&lt;&gt;"",COUNTIF($U$6:$U$205,U150)&gt;1),"ID de toma duplicado",IF(V150&gt;1,"Más de una toma seleccionada",IF(AND(R150="Sí",M150="Descartada"),"Selección incompatible con resultado",IF(AND(N150&lt;&gt;"Ninguna",O150=""),"Falta detalle de incidencia",IF(AND(P150="Revisar",Q150=""),"Falta nota de continuidad","Correcto")))))))</f>
        <v/>
      </c>
    </row>
    <row r="151" ht="30" customHeight="1">
      <c r="A151" s="13" t="n"/>
      <c r="B151" s="14" t="n"/>
      <c r="C151" s="15" t="n"/>
      <c r="D151" s="16" t="n"/>
      <c r="E151" s="16" t="n"/>
      <c r="F151" s="16" t="n"/>
      <c r="G151" s="15" t="n"/>
      <c r="H151" s="14" t="n"/>
      <c r="I151" s="16" t="n"/>
      <c r="J151" s="17" t="n"/>
      <c r="K151" s="35" t="n"/>
      <c r="L151" s="14" t="n"/>
      <c r="M151" s="15" t="n"/>
      <c r="N151" s="15" t="n"/>
      <c r="O151" s="16" t="n"/>
      <c r="P151" s="15" t="n"/>
      <c r="Q151" s="16" t="n"/>
      <c r="R151" s="15" t="n"/>
      <c r="S151" s="16" t="n"/>
      <c r="T151" s="16" t="n"/>
      <c r="U151" s="19">
        <f>IF(COUNTA(A151:T151)=0,"",IF(OR(A151="",D151="",G151="",H151=""),"",TEXT(A151,"yyyymmdd")&amp;"-"&amp;D151&amp;"-"&amp;G151&amp;"-T"&amp;TEXT(H151,"00"))</f>
        <v/>
      </c>
      <c r="V151" s="20">
        <f>IF(OR(A151="",D151="",G151=""),"",COUNTIFS($A$6:$A$205,A151,$D$6:$D$205,D151,$G$6:$G$205,G151,$R$6:$R$205,"Sí"))</f>
        <v/>
      </c>
      <c r="W151" s="20">
        <f>IF(OR(A151="",D151="",G151=""),"",IF(COUNTIFS($A$6:A151,A151,$D$6:D151,D151,$G$6:G151,G151)=1,1,0))</f>
        <v/>
      </c>
      <c r="X151" s="20">
        <f>IF(W151="","",IF(AND(W151=1,V151=0),1,0))</f>
        <v/>
      </c>
      <c r="Y151" s="21">
        <f>IF(COUNTA(A151:T151)=0,"",IF(OR(A151="",D151="",G151="",H151="",M151="",N151="",P151="",R151=""),"Faltan datos obligatorios",IF(AND(U151&lt;&gt;"",COUNTIF($U$6:$U$205,U151)&gt;1),"ID de toma duplicado",IF(V151&gt;1,"Más de una toma seleccionada",IF(AND(R151="Sí",M151="Descartada"),"Selección incompatible con resultado",IF(AND(N151&lt;&gt;"Ninguna",O151=""),"Falta detalle de incidencia",IF(AND(P151="Revisar",Q151=""),"Falta nota de continuidad","Correcto")))))))</f>
        <v/>
      </c>
    </row>
    <row r="152" ht="30" customHeight="1">
      <c r="A152" s="13" t="n"/>
      <c r="B152" s="14" t="n"/>
      <c r="C152" s="15" t="n"/>
      <c r="D152" s="16" t="n"/>
      <c r="E152" s="16" t="n"/>
      <c r="F152" s="16" t="n"/>
      <c r="G152" s="15" t="n"/>
      <c r="H152" s="14" t="n"/>
      <c r="I152" s="16" t="n"/>
      <c r="J152" s="17" t="n"/>
      <c r="K152" s="35" t="n"/>
      <c r="L152" s="14" t="n"/>
      <c r="M152" s="15" t="n"/>
      <c r="N152" s="15" t="n"/>
      <c r="O152" s="16" t="n"/>
      <c r="P152" s="15" t="n"/>
      <c r="Q152" s="16" t="n"/>
      <c r="R152" s="15" t="n"/>
      <c r="S152" s="16" t="n"/>
      <c r="T152" s="16" t="n"/>
      <c r="U152" s="19">
        <f>IF(COUNTA(A152:T152)=0,"",IF(OR(A152="",D152="",G152="",H152=""),"",TEXT(A152,"yyyymmdd")&amp;"-"&amp;D152&amp;"-"&amp;G152&amp;"-T"&amp;TEXT(H152,"00"))</f>
        <v/>
      </c>
      <c r="V152" s="20">
        <f>IF(OR(A152="",D152="",G152=""),"",COUNTIFS($A$6:$A$205,A152,$D$6:$D$205,D152,$G$6:$G$205,G152,$R$6:$R$205,"Sí"))</f>
        <v/>
      </c>
      <c r="W152" s="20">
        <f>IF(OR(A152="",D152="",G152=""),"",IF(COUNTIFS($A$6:A152,A152,$D$6:D152,D152,$G$6:G152,G152)=1,1,0))</f>
        <v/>
      </c>
      <c r="X152" s="20">
        <f>IF(W152="","",IF(AND(W152=1,V152=0),1,0))</f>
        <v/>
      </c>
      <c r="Y152" s="21">
        <f>IF(COUNTA(A152:T152)=0,"",IF(OR(A152="",D152="",G152="",H152="",M152="",N152="",P152="",R152=""),"Faltan datos obligatorios",IF(AND(U152&lt;&gt;"",COUNTIF($U$6:$U$205,U152)&gt;1),"ID de toma duplicado",IF(V152&gt;1,"Más de una toma seleccionada",IF(AND(R152="Sí",M152="Descartada"),"Selección incompatible con resultado",IF(AND(N152&lt;&gt;"Ninguna",O152=""),"Falta detalle de incidencia",IF(AND(P152="Revisar",Q152=""),"Falta nota de continuidad","Correcto")))))))</f>
        <v/>
      </c>
    </row>
    <row r="153" ht="30" customHeight="1">
      <c r="A153" s="13" t="n"/>
      <c r="B153" s="14" t="n"/>
      <c r="C153" s="15" t="n"/>
      <c r="D153" s="16" t="n"/>
      <c r="E153" s="16" t="n"/>
      <c r="F153" s="16" t="n"/>
      <c r="G153" s="15" t="n"/>
      <c r="H153" s="14" t="n"/>
      <c r="I153" s="16" t="n"/>
      <c r="J153" s="17" t="n"/>
      <c r="K153" s="35" t="n"/>
      <c r="L153" s="14" t="n"/>
      <c r="M153" s="15" t="n"/>
      <c r="N153" s="15" t="n"/>
      <c r="O153" s="16" t="n"/>
      <c r="P153" s="15" t="n"/>
      <c r="Q153" s="16" t="n"/>
      <c r="R153" s="15" t="n"/>
      <c r="S153" s="16" t="n"/>
      <c r="T153" s="16" t="n"/>
      <c r="U153" s="19">
        <f>IF(COUNTA(A153:T153)=0,"",IF(OR(A153="",D153="",G153="",H153=""),"",TEXT(A153,"yyyymmdd")&amp;"-"&amp;D153&amp;"-"&amp;G153&amp;"-T"&amp;TEXT(H153,"00"))</f>
        <v/>
      </c>
      <c r="V153" s="20">
        <f>IF(OR(A153="",D153="",G153=""),"",COUNTIFS($A$6:$A$205,A153,$D$6:$D$205,D153,$G$6:$G$205,G153,$R$6:$R$205,"Sí"))</f>
        <v/>
      </c>
      <c r="W153" s="20">
        <f>IF(OR(A153="",D153="",G153=""),"",IF(COUNTIFS($A$6:A153,A153,$D$6:D153,D153,$G$6:G153,G153)=1,1,0))</f>
        <v/>
      </c>
      <c r="X153" s="20">
        <f>IF(W153="","",IF(AND(W153=1,V153=0),1,0))</f>
        <v/>
      </c>
      <c r="Y153" s="21">
        <f>IF(COUNTA(A153:T153)=0,"",IF(OR(A153="",D153="",G153="",H153="",M153="",N153="",P153="",R153=""),"Faltan datos obligatorios",IF(AND(U153&lt;&gt;"",COUNTIF($U$6:$U$205,U153)&gt;1),"ID de toma duplicado",IF(V153&gt;1,"Más de una toma seleccionada",IF(AND(R153="Sí",M153="Descartada"),"Selección incompatible con resultado",IF(AND(N153&lt;&gt;"Ninguna",O153=""),"Falta detalle de incidencia",IF(AND(P153="Revisar",Q153=""),"Falta nota de continuidad","Correcto")))))))</f>
        <v/>
      </c>
    </row>
    <row r="154" ht="30" customHeight="1">
      <c r="A154" s="13" t="n"/>
      <c r="B154" s="14" t="n"/>
      <c r="C154" s="15" t="n"/>
      <c r="D154" s="16" t="n"/>
      <c r="E154" s="16" t="n"/>
      <c r="F154" s="16" t="n"/>
      <c r="G154" s="15" t="n"/>
      <c r="H154" s="14" t="n"/>
      <c r="I154" s="16" t="n"/>
      <c r="J154" s="17" t="n"/>
      <c r="K154" s="35" t="n"/>
      <c r="L154" s="14" t="n"/>
      <c r="M154" s="15" t="n"/>
      <c r="N154" s="15" t="n"/>
      <c r="O154" s="16" t="n"/>
      <c r="P154" s="15" t="n"/>
      <c r="Q154" s="16" t="n"/>
      <c r="R154" s="15" t="n"/>
      <c r="S154" s="16" t="n"/>
      <c r="T154" s="16" t="n"/>
      <c r="U154" s="19">
        <f>IF(COUNTA(A154:T154)=0,"",IF(OR(A154="",D154="",G154="",H154=""),"",TEXT(A154,"yyyymmdd")&amp;"-"&amp;D154&amp;"-"&amp;G154&amp;"-T"&amp;TEXT(H154,"00"))</f>
        <v/>
      </c>
      <c r="V154" s="20">
        <f>IF(OR(A154="",D154="",G154=""),"",COUNTIFS($A$6:$A$205,A154,$D$6:$D$205,D154,$G$6:$G$205,G154,$R$6:$R$205,"Sí"))</f>
        <v/>
      </c>
      <c r="W154" s="20">
        <f>IF(OR(A154="",D154="",G154=""),"",IF(COUNTIFS($A$6:A154,A154,$D$6:D154,D154,$G$6:G154,G154)=1,1,0))</f>
        <v/>
      </c>
      <c r="X154" s="20">
        <f>IF(W154="","",IF(AND(W154=1,V154=0),1,0))</f>
        <v/>
      </c>
      <c r="Y154" s="21">
        <f>IF(COUNTA(A154:T154)=0,"",IF(OR(A154="",D154="",G154="",H154="",M154="",N154="",P154="",R154=""),"Faltan datos obligatorios",IF(AND(U154&lt;&gt;"",COUNTIF($U$6:$U$205,U154)&gt;1),"ID de toma duplicado",IF(V154&gt;1,"Más de una toma seleccionada",IF(AND(R154="Sí",M154="Descartada"),"Selección incompatible con resultado",IF(AND(N154&lt;&gt;"Ninguna",O154=""),"Falta detalle de incidencia",IF(AND(P154="Revisar",Q154=""),"Falta nota de continuidad","Correcto")))))))</f>
        <v/>
      </c>
    </row>
    <row r="155" ht="30" customHeight="1">
      <c r="A155" s="13" t="n"/>
      <c r="B155" s="14" t="n"/>
      <c r="C155" s="15" t="n"/>
      <c r="D155" s="16" t="n"/>
      <c r="E155" s="16" t="n"/>
      <c r="F155" s="16" t="n"/>
      <c r="G155" s="15" t="n"/>
      <c r="H155" s="14" t="n"/>
      <c r="I155" s="16" t="n"/>
      <c r="J155" s="17" t="n"/>
      <c r="K155" s="35" t="n"/>
      <c r="L155" s="14" t="n"/>
      <c r="M155" s="15" t="n"/>
      <c r="N155" s="15" t="n"/>
      <c r="O155" s="16" t="n"/>
      <c r="P155" s="15" t="n"/>
      <c r="Q155" s="16" t="n"/>
      <c r="R155" s="15" t="n"/>
      <c r="S155" s="16" t="n"/>
      <c r="T155" s="16" t="n"/>
      <c r="U155" s="19">
        <f>IF(COUNTA(A155:T155)=0,"",IF(OR(A155="",D155="",G155="",H155=""),"",TEXT(A155,"yyyymmdd")&amp;"-"&amp;D155&amp;"-"&amp;G155&amp;"-T"&amp;TEXT(H155,"00"))</f>
        <v/>
      </c>
      <c r="V155" s="20">
        <f>IF(OR(A155="",D155="",G155=""),"",COUNTIFS($A$6:$A$205,A155,$D$6:$D$205,D155,$G$6:$G$205,G155,$R$6:$R$205,"Sí"))</f>
        <v/>
      </c>
      <c r="W155" s="20">
        <f>IF(OR(A155="",D155="",G155=""),"",IF(COUNTIFS($A$6:A155,A155,$D$6:D155,D155,$G$6:G155,G155)=1,1,0))</f>
        <v/>
      </c>
      <c r="X155" s="20">
        <f>IF(W155="","",IF(AND(W155=1,V155=0),1,0))</f>
        <v/>
      </c>
      <c r="Y155" s="21">
        <f>IF(COUNTA(A155:T155)=0,"",IF(OR(A155="",D155="",G155="",H155="",M155="",N155="",P155="",R155=""),"Faltan datos obligatorios",IF(AND(U155&lt;&gt;"",COUNTIF($U$6:$U$205,U155)&gt;1),"ID de toma duplicado",IF(V155&gt;1,"Más de una toma seleccionada",IF(AND(R155="Sí",M155="Descartada"),"Selección incompatible con resultado",IF(AND(N155&lt;&gt;"Ninguna",O155=""),"Falta detalle de incidencia",IF(AND(P155="Revisar",Q155=""),"Falta nota de continuidad","Correcto")))))))</f>
        <v/>
      </c>
    </row>
    <row r="156" ht="30" customHeight="1">
      <c r="A156" s="13" t="n"/>
      <c r="B156" s="14" t="n"/>
      <c r="C156" s="15" t="n"/>
      <c r="D156" s="16" t="n"/>
      <c r="E156" s="16" t="n"/>
      <c r="F156" s="16" t="n"/>
      <c r="G156" s="15" t="n"/>
      <c r="H156" s="14" t="n"/>
      <c r="I156" s="16" t="n"/>
      <c r="J156" s="17" t="n"/>
      <c r="K156" s="35" t="n"/>
      <c r="L156" s="14" t="n"/>
      <c r="M156" s="15" t="n"/>
      <c r="N156" s="15" t="n"/>
      <c r="O156" s="16" t="n"/>
      <c r="P156" s="15" t="n"/>
      <c r="Q156" s="16" t="n"/>
      <c r="R156" s="15" t="n"/>
      <c r="S156" s="16" t="n"/>
      <c r="T156" s="16" t="n"/>
      <c r="U156" s="19">
        <f>IF(COUNTA(A156:T156)=0,"",IF(OR(A156="",D156="",G156="",H156=""),"",TEXT(A156,"yyyymmdd")&amp;"-"&amp;D156&amp;"-"&amp;G156&amp;"-T"&amp;TEXT(H156,"00"))</f>
        <v/>
      </c>
      <c r="V156" s="20">
        <f>IF(OR(A156="",D156="",G156=""),"",COUNTIFS($A$6:$A$205,A156,$D$6:$D$205,D156,$G$6:$G$205,G156,$R$6:$R$205,"Sí"))</f>
        <v/>
      </c>
      <c r="W156" s="20">
        <f>IF(OR(A156="",D156="",G156=""),"",IF(COUNTIFS($A$6:A156,A156,$D$6:D156,D156,$G$6:G156,G156)=1,1,0))</f>
        <v/>
      </c>
      <c r="X156" s="20">
        <f>IF(W156="","",IF(AND(W156=1,V156=0),1,0))</f>
        <v/>
      </c>
      <c r="Y156" s="21">
        <f>IF(COUNTA(A156:T156)=0,"",IF(OR(A156="",D156="",G156="",H156="",M156="",N156="",P156="",R156=""),"Faltan datos obligatorios",IF(AND(U156&lt;&gt;"",COUNTIF($U$6:$U$205,U156)&gt;1),"ID de toma duplicado",IF(V156&gt;1,"Más de una toma seleccionada",IF(AND(R156="Sí",M156="Descartada"),"Selección incompatible con resultado",IF(AND(N156&lt;&gt;"Ninguna",O156=""),"Falta detalle de incidencia",IF(AND(P156="Revisar",Q156=""),"Falta nota de continuidad","Correcto")))))))</f>
        <v/>
      </c>
    </row>
    <row r="157" ht="30" customHeight="1">
      <c r="A157" s="13" t="n"/>
      <c r="B157" s="14" t="n"/>
      <c r="C157" s="15" t="n"/>
      <c r="D157" s="16" t="n"/>
      <c r="E157" s="16" t="n"/>
      <c r="F157" s="16" t="n"/>
      <c r="G157" s="15" t="n"/>
      <c r="H157" s="14" t="n"/>
      <c r="I157" s="16" t="n"/>
      <c r="J157" s="17" t="n"/>
      <c r="K157" s="35" t="n"/>
      <c r="L157" s="14" t="n"/>
      <c r="M157" s="15" t="n"/>
      <c r="N157" s="15" t="n"/>
      <c r="O157" s="16" t="n"/>
      <c r="P157" s="15" t="n"/>
      <c r="Q157" s="16" t="n"/>
      <c r="R157" s="15" t="n"/>
      <c r="S157" s="16" t="n"/>
      <c r="T157" s="16" t="n"/>
      <c r="U157" s="19">
        <f>IF(COUNTA(A157:T157)=0,"",IF(OR(A157="",D157="",G157="",H157=""),"",TEXT(A157,"yyyymmdd")&amp;"-"&amp;D157&amp;"-"&amp;G157&amp;"-T"&amp;TEXT(H157,"00"))</f>
        <v/>
      </c>
      <c r="V157" s="20">
        <f>IF(OR(A157="",D157="",G157=""),"",COUNTIFS($A$6:$A$205,A157,$D$6:$D$205,D157,$G$6:$G$205,G157,$R$6:$R$205,"Sí"))</f>
        <v/>
      </c>
      <c r="W157" s="20">
        <f>IF(OR(A157="",D157="",G157=""),"",IF(COUNTIFS($A$6:A157,A157,$D$6:D157,D157,$G$6:G157,G157)=1,1,0))</f>
        <v/>
      </c>
      <c r="X157" s="20">
        <f>IF(W157="","",IF(AND(W157=1,V157=0),1,0))</f>
        <v/>
      </c>
      <c r="Y157" s="21">
        <f>IF(COUNTA(A157:T157)=0,"",IF(OR(A157="",D157="",G157="",H157="",M157="",N157="",P157="",R157=""),"Faltan datos obligatorios",IF(AND(U157&lt;&gt;"",COUNTIF($U$6:$U$205,U157)&gt;1),"ID de toma duplicado",IF(V157&gt;1,"Más de una toma seleccionada",IF(AND(R157="Sí",M157="Descartada"),"Selección incompatible con resultado",IF(AND(N157&lt;&gt;"Ninguna",O157=""),"Falta detalle de incidencia",IF(AND(P157="Revisar",Q157=""),"Falta nota de continuidad","Correcto")))))))</f>
        <v/>
      </c>
    </row>
    <row r="158" ht="30" customHeight="1">
      <c r="A158" s="13" t="n"/>
      <c r="B158" s="14" t="n"/>
      <c r="C158" s="15" t="n"/>
      <c r="D158" s="16" t="n"/>
      <c r="E158" s="16" t="n"/>
      <c r="F158" s="16" t="n"/>
      <c r="G158" s="15" t="n"/>
      <c r="H158" s="14" t="n"/>
      <c r="I158" s="16" t="n"/>
      <c r="J158" s="17" t="n"/>
      <c r="K158" s="35" t="n"/>
      <c r="L158" s="14" t="n"/>
      <c r="M158" s="15" t="n"/>
      <c r="N158" s="15" t="n"/>
      <c r="O158" s="16" t="n"/>
      <c r="P158" s="15" t="n"/>
      <c r="Q158" s="16" t="n"/>
      <c r="R158" s="15" t="n"/>
      <c r="S158" s="16" t="n"/>
      <c r="T158" s="16" t="n"/>
      <c r="U158" s="19">
        <f>IF(COUNTA(A158:T158)=0,"",IF(OR(A158="",D158="",G158="",H158=""),"",TEXT(A158,"yyyymmdd")&amp;"-"&amp;D158&amp;"-"&amp;G158&amp;"-T"&amp;TEXT(H158,"00"))</f>
        <v/>
      </c>
      <c r="V158" s="20">
        <f>IF(OR(A158="",D158="",G158=""),"",COUNTIFS($A$6:$A$205,A158,$D$6:$D$205,D158,$G$6:$G$205,G158,$R$6:$R$205,"Sí"))</f>
        <v/>
      </c>
      <c r="W158" s="20">
        <f>IF(OR(A158="",D158="",G158=""),"",IF(COUNTIFS($A$6:A158,A158,$D$6:D158,D158,$G$6:G158,G158)=1,1,0))</f>
        <v/>
      </c>
      <c r="X158" s="20">
        <f>IF(W158="","",IF(AND(W158=1,V158=0),1,0))</f>
        <v/>
      </c>
      <c r="Y158" s="21">
        <f>IF(COUNTA(A158:T158)=0,"",IF(OR(A158="",D158="",G158="",H158="",M158="",N158="",P158="",R158=""),"Faltan datos obligatorios",IF(AND(U158&lt;&gt;"",COUNTIF($U$6:$U$205,U158)&gt;1),"ID de toma duplicado",IF(V158&gt;1,"Más de una toma seleccionada",IF(AND(R158="Sí",M158="Descartada"),"Selección incompatible con resultado",IF(AND(N158&lt;&gt;"Ninguna",O158=""),"Falta detalle de incidencia",IF(AND(P158="Revisar",Q158=""),"Falta nota de continuidad","Correcto")))))))</f>
        <v/>
      </c>
    </row>
    <row r="159" ht="30" customHeight="1">
      <c r="A159" s="13" t="n"/>
      <c r="B159" s="14" t="n"/>
      <c r="C159" s="15" t="n"/>
      <c r="D159" s="16" t="n"/>
      <c r="E159" s="16" t="n"/>
      <c r="F159" s="16" t="n"/>
      <c r="G159" s="15" t="n"/>
      <c r="H159" s="14" t="n"/>
      <c r="I159" s="16" t="n"/>
      <c r="J159" s="17" t="n"/>
      <c r="K159" s="35" t="n"/>
      <c r="L159" s="14" t="n"/>
      <c r="M159" s="15" t="n"/>
      <c r="N159" s="15" t="n"/>
      <c r="O159" s="16" t="n"/>
      <c r="P159" s="15" t="n"/>
      <c r="Q159" s="16" t="n"/>
      <c r="R159" s="15" t="n"/>
      <c r="S159" s="16" t="n"/>
      <c r="T159" s="16" t="n"/>
      <c r="U159" s="19">
        <f>IF(COUNTA(A159:T159)=0,"",IF(OR(A159="",D159="",G159="",H159=""),"",TEXT(A159,"yyyymmdd")&amp;"-"&amp;D159&amp;"-"&amp;G159&amp;"-T"&amp;TEXT(H159,"00"))</f>
        <v/>
      </c>
      <c r="V159" s="20">
        <f>IF(OR(A159="",D159="",G159=""),"",COUNTIFS($A$6:$A$205,A159,$D$6:$D$205,D159,$G$6:$G$205,G159,$R$6:$R$205,"Sí"))</f>
        <v/>
      </c>
      <c r="W159" s="20">
        <f>IF(OR(A159="",D159="",G159=""),"",IF(COUNTIFS($A$6:A159,A159,$D$6:D159,D159,$G$6:G159,G159)=1,1,0))</f>
        <v/>
      </c>
      <c r="X159" s="20">
        <f>IF(W159="","",IF(AND(W159=1,V159=0),1,0))</f>
        <v/>
      </c>
      <c r="Y159" s="21">
        <f>IF(COUNTA(A159:T159)=0,"",IF(OR(A159="",D159="",G159="",H159="",M159="",N159="",P159="",R159=""),"Faltan datos obligatorios",IF(AND(U159&lt;&gt;"",COUNTIF($U$6:$U$205,U159)&gt;1),"ID de toma duplicado",IF(V159&gt;1,"Más de una toma seleccionada",IF(AND(R159="Sí",M159="Descartada"),"Selección incompatible con resultado",IF(AND(N159&lt;&gt;"Ninguna",O159=""),"Falta detalle de incidencia",IF(AND(P159="Revisar",Q159=""),"Falta nota de continuidad","Correcto")))))))</f>
        <v/>
      </c>
    </row>
    <row r="160" ht="30" customHeight="1">
      <c r="A160" s="13" t="n"/>
      <c r="B160" s="14" t="n"/>
      <c r="C160" s="15" t="n"/>
      <c r="D160" s="16" t="n"/>
      <c r="E160" s="16" t="n"/>
      <c r="F160" s="16" t="n"/>
      <c r="G160" s="15" t="n"/>
      <c r="H160" s="14" t="n"/>
      <c r="I160" s="16" t="n"/>
      <c r="J160" s="17" t="n"/>
      <c r="K160" s="35" t="n"/>
      <c r="L160" s="14" t="n"/>
      <c r="M160" s="15" t="n"/>
      <c r="N160" s="15" t="n"/>
      <c r="O160" s="16" t="n"/>
      <c r="P160" s="15" t="n"/>
      <c r="Q160" s="16" t="n"/>
      <c r="R160" s="15" t="n"/>
      <c r="S160" s="16" t="n"/>
      <c r="T160" s="16" t="n"/>
      <c r="U160" s="19">
        <f>IF(COUNTA(A160:T160)=0,"",IF(OR(A160="",D160="",G160="",H160=""),"",TEXT(A160,"yyyymmdd")&amp;"-"&amp;D160&amp;"-"&amp;G160&amp;"-T"&amp;TEXT(H160,"00"))</f>
        <v/>
      </c>
      <c r="V160" s="20">
        <f>IF(OR(A160="",D160="",G160=""),"",COUNTIFS($A$6:$A$205,A160,$D$6:$D$205,D160,$G$6:$G$205,G160,$R$6:$R$205,"Sí"))</f>
        <v/>
      </c>
      <c r="W160" s="20">
        <f>IF(OR(A160="",D160="",G160=""),"",IF(COUNTIFS($A$6:A160,A160,$D$6:D160,D160,$G$6:G160,G160)=1,1,0))</f>
        <v/>
      </c>
      <c r="X160" s="20">
        <f>IF(W160="","",IF(AND(W160=1,V160=0),1,0))</f>
        <v/>
      </c>
      <c r="Y160" s="21">
        <f>IF(COUNTA(A160:T160)=0,"",IF(OR(A160="",D160="",G160="",H160="",M160="",N160="",P160="",R160=""),"Faltan datos obligatorios",IF(AND(U160&lt;&gt;"",COUNTIF($U$6:$U$205,U160)&gt;1),"ID de toma duplicado",IF(V160&gt;1,"Más de una toma seleccionada",IF(AND(R160="Sí",M160="Descartada"),"Selección incompatible con resultado",IF(AND(N160&lt;&gt;"Ninguna",O160=""),"Falta detalle de incidencia",IF(AND(P160="Revisar",Q160=""),"Falta nota de continuidad","Correcto")))))))</f>
        <v/>
      </c>
    </row>
    <row r="161" ht="30" customHeight="1">
      <c r="A161" s="13" t="n"/>
      <c r="B161" s="14" t="n"/>
      <c r="C161" s="15" t="n"/>
      <c r="D161" s="16" t="n"/>
      <c r="E161" s="16" t="n"/>
      <c r="F161" s="16" t="n"/>
      <c r="G161" s="15" t="n"/>
      <c r="H161" s="14" t="n"/>
      <c r="I161" s="16" t="n"/>
      <c r="J161" s="17" t="n"/>
      <c r="K161" s="35" t="n"/>
      <c r="L161" s="14" t="n"/>
      <c r="M161" s="15" t="n"/>
      <c r="N161" s="15" t="n"/>
      <c r="O161" s="16" t="n"/>
      <c r="P161" s="15" t="n"/>
      <c r="Q161" s="16" t="n"/>
      <c r="R161" s="15" t="n"/>
      <c r="S161" s="16" t="n"/>
      <c r="T161" s="16" t="n"/>
      <c r="U161" s="19">
        <f>IF(COUNTA(A161:T161)=0,"",IF(OR(A161="",D161="",G161="",H161=""),"",TEXT(A161,"yyyymmdd")&amp;"-"&amp;D161&amp;"-"&amp;G161&amp;"-T"&amp;TEXT(H161,"00"))</f>
        <v/>
      </c>
      <c r="V161" s="20">
        <f>IF(OR(A161="",D161="",G161=""),"",COUNTIFS($A$6:$A$205,A161,$D$6:$D$205,D161,$G$6:$G$205,G161,$R$6:$R$205,"Sí"))</f>
        <v/>
      </c>
      <c r="W161" s="20">
        <f>IF(OR(A161="",D161="",G161=""),"",IF(COUNTIFS($A$6:A161,A161,$D$6:D161,D161,$G$6:G161,G161)=1,1,0))</f>
        <v/>
      </c>
      <c r="X161" s="20">
        <f>IF(W161="","",IF(AND(W161=1,V161=0),1,0))</f>
        <v/>
      </c>
      <c r="Y161" s="21">
        <f>IF(COUNTA(A161:T161)=0,"",IF(OR(A161="",D161="",G161="",H161="",M161="",N161="",P161="",R161=""),"Faltan datos obligatorios",IF(AND(U161&lt;&gt;"",COUNTIF($U$6:$U$205,U161)&gt;1),"ID de toma duplicado",IF(V161&gt;1,"Más de una toma seleccionada",IF(AND(R161="Sí",M161="Descartada"),"Selección incompatible con resultado",IF(AND(N161&lt;&gt;"Ninguna",O161=""),"Falta detalle de incidencia",IF(AND(P161="Revisar",Q161=""),"Falta nota de continuidad","Correcto")))))))</f>
        <v/>
      </c>
    </row>
    <row r="162" ht="30" customHeight="1">
      <c r="A162" s="13" t="n"/>
      <c r="B162" s="14" t="n"/>
      <c r="C162" s="15" t="n"/>
      <c r="D162" s="16" t="n"/>
      <c r="E162" s="16" t="n"/>
      <c r="F162" s="16" t="n"/>
      <c r="G162" s="15" t="n"/>
      <c r="H162" s="14" t="n"/>
      <c r="I162" s="16" t="n"/>
      <c r="J162" s="17" t="n"/>
      <c r="K162" s="35" t="n"/>
      <c r="L162" s="14" t="n"/>
      <c r="M162" s="15" t="n"/>
      <c r="N162" s="15" t="n"/>
      <c r="O162" s="16" t="n"/>
      <c r="P162" s="15" t="n"/>
      <c r="Q162" s="16" t="n"/>
      <c r="R162" s="15" t="n"/>
      <c r="S162" s="16" t="n"/>
      <c r="T162" s="16" t="n"/>
      <c r="U162" s="19">
        <f>IF(COUNTA(A162:T162)=0,"",IF(OR(A162="",D162="",G162="",H162=""),"",TEXT(A162,"yyyymmdd")&amp;"-"&amp;D162&amp;"-"&amp;G162&amp;"-T"&amp;TEXT(H162,"00"))</f>
        <v/>
      </c>
      <c r="V162" s="20">
        <f>IF(OR(A162="",D162="",G162=""),"",COUNTIFS($A$6:$A$205,A162,$D$6:$D$205,D162,$G$6:$G$205,G162,$R$6:$R$205,"Sí"))</f>
        <v/>
      </c>
      <c r="W162" s="20">
        <f>IF(OR(A162="",D162="",G162=""),"",IF(COUNTIFS($A$6:A162,A162,$D$6:D162,D162,$G$6:G162,G162)=1,1,0))</f>
        <v/>
      </c>
      <c r="X162" s="20">
        <f>IF(W162="","",IF(AND(W162=1,V162=0),1,0))</f>
        <v/>
      </c>
      <c r="Y162" s="21">
        <f>IF(COUNTA(A162:T162)=0,"",IF(OR(A162="",D162="",G162="",H162="",M162="",N162="",P162="",R162=""),"Faltan datos obligatorios",IF(AND(U162&lt;&gt;"",COUNTIF($U$6:$U$205,U162)&gt;1),"ID de toma duplicado",IF(V162&gt;1,"Más de una toma seleccionada",IF(AND(R162="Sí",M162="Descartada"),"Selección incompatible con resultado",IF(AND(N162&lt;&gt;"Ninguna",O162=""),"Falta detalle de incidencia",IF(AND(P162="Revisar",Q162=""),"Falta nota de continuidad","Correcto")))))))</f>
        <v/>
      </c>
    </row>
    <row r="163" ht="30" customHeight="1">
      <c r="A163" s="13" t="n"/>
      <c r="B163" s="14" t="n"/>
      <c r="C163" s="15" t="n"/>
      <c r="D163" s="16" t="n"/>
      <c r="E163" s="16" t="n"/>
      <c r="F163" s="16" t="n"/>
      <c r="G163" s="15" t="n"/>
      <c r="H163" s="14" t="n"/>
      <c r="I163" s="16" t="n"/>
      <c r="J163" s="17" t="n"/>
      <c r="K163" s="35" t="n"/>
      <c r="L163" s="14" t="n"/>
      <c r="M163" s="15" t="n"/>
      <c r="N163" s="15" t="n"/>
      <c r="O163" s="16" t="n"/>
      <c r="P163" s="15" t="n"/>
      <c r="Q163" s="16" t="n"/>
      <c r="R163" s="15" t="n"/>
      <c r="S163" s="16" t="n"/>
      <c r="T163" s="16" t="n"/>
      <c r="U163" s="19">
        <f>IF(COUNTA(A163:T163)=0,"",IF(OR(A163="",D163="",G163="",H163=""),"",TEXT(A163,"yyyymmdd")&amp;"-"&amp;D163&amp;"-"&amp;G163&amp;"-T"&amp;TEXT(H163,"00"))</f>
        <v/>
      </c>
      <c r="V163" s="20">
        <f>IF(OR(A163="",D163="",G163=""),"",COUNTIFS($A$6:$A$205,A163,$D$6:$D$205,D163,$G$6:$G$205,G163,$R$6:$R$205,"Sí"))</f>
        <v/>
      </c>
      <c r="W163" s="20">
        <f>IF(OR(A163="",D163="",G163=""),"",IF(COUNTIFS($A$6:A163,A163,$D$6:D163,D163,$G$6:G163,G163)=1,1,0))</f>
        <v/>
      </c>
      <c r="X163" s="20">
        <f>IF(W163="","",IF(AND(W163=1,V163=0),1,0))</f>
        <v/>
      </c>
      <c r="Y163" s="21">
        <f>IF(COUNTA(A163:T163)=0,"",IF(OR(A163="",D163="",G163="",H163="",M163="",N163="",P163="",R163=""),"Faltan datos obligatorios",IF(AND(U163&lt;&gt;"",COUNTIF($U$6:$U$205,U163)&gt;1),"ID de toma duplicado",IF(V163&gt;1,"Más de una toma seleccionada",IF(AND(R163="Sí",M163="Descartada"),"Selección incompatible con resultado",IF(AND(N163&lt;&gt;"Ninguna",O163=""),"Falta detalle de incidencia",IF(AND(P163="Revisar",Q163=""),"Falta nota de continuidad","Correcto")))))))</f>
        <v/>
      </c>
    </row>
    <row r="164" ht="30" customHeight="1">
      <c r="A164" s="13" t="n"/>
      <c r="B164" s="14" t="n"/>
      <c r="C164" s="15" t="n"/>
      <c r="D164" s="16" t="n"/>
      <c r="E164" s="16" t="n"/>
      <c r="F164" s="16" t="n"/>
      <c r="G164" s="15" t="n"/>
      <c r="H164" s="14" t="n"/>
      <c r="I164" s="16" t="n"/>
      <c r="J164" s="17" t="n"/>
      <c r="K164" s="35" t="n"/>
      <c r="L164" s="14" t="n"/>
      <c r="M164" s="15" t="n"/>
      <c r="N164" s="15" t="n"/>
      <c r="O164" s="16" t="n"/>
      <c r="P164" s="15" t="n"/>
      <c r="Q164" s="16" t="n"/>
      <c r="R164" s="15" t="n"/>
      <c r="S164" s="16" t="n"/>
      <c r="T164" s="16" t="n"/>
      <c r="U164" s="19">
        <f>IF(COUNTA(A164:T164)=0,"",IF(OR(A164="",D164="",G164="",H164=""),"",TEXT(A164,"yyyymmdd")&amp;"-"&amp;D164&amp;"-"&amp;G164&amp;"-T"&amp;TEXT(H164,"00"))</f>
        <v/>
      </c>
      <c r="V164" s="20">
        <f>IF(OR(A164="",D164="",G164=""),"",COUNTIFS($A$6:$A$205,A164,$D$6:$D$205,D164,$G$6:$G$205,G164,$R$6:$R$205,"Sí"))</f>
        <v/>
      </c>
      <c r="W164" s="20">
        <f>IF(OR(A164="",D164="",G164=""),"",IF(COUNTIFS($A$6:A164,A164,$D$6:D164,D164,$G$6:G164,G164)=1,1,0))</f>
        <v/>
      </c>
      <c r="X164" s="20">
        <f>IF(W164="","",IF(AND(W164=1,V164=0),1,0))</f>
        <v/>
      </c>
      <c r="Y164" s="21">
        <f>IF(COUNTA(A164:T164)=0,"",IF(OR(A164="",D164="",G164="",H164="",M164="",N164="",P164="",R164=""),"Faltan datos obligatorios",IF(AND(U164&lt;&gt;"",COUNTIF($U$6:$U$205,U164)&gt;1),"ID de toma duplicado",IF(V164&gt;1,"Más de una toma seleccionada",IF(AND(R164="Sí",M164="Descartada"),"Selección incompatible con resultado",IF(AND(N164&lt;&gt;"Ninguna",O164=""),"Falta detalle de incidencia",IF(AND(P164="Revisar",Q164=""),"Falta nota de continuidad","Correcto")))))))</f>
        <v/>
      </c>
    </row>
    <row r="165" ht="30" customHeight="1">
      <c r="A165" s="13" t="n"/>
      <c r="B165" s="14" t="n"/>
      <c r="C165" s="15" t="n"/>
      <c r="D165" s="16" t="n"/>
      <c r="E165" s="16" t="n"/>
      <c r="F165" s="16" t="n"/>
      <c r="G165" s="15" t="n"/>
      <c r="H165" s="14" t="n"/>
      <c r="I165" s="16" t="n"/>
      <c r="J165" s="17" t="n"/>
      <c r="K165" s="35" t="n"/>
      <c r="L165" s="14" t="n"/>
      <c r="M165" s="15" t="n"/>
      <c r="N165" s="15" t="n"/>
      <c r="O165" s="16" t="n"/>
      <c r="P165" s="15" t="n"/>
      <c r="Q165" s="16" t="n"/>
      <c r="R165" s="15" t="n"/>
      <c r="S165" s="16" t="n"/>
      <c r="T165" s="16" t="n"/>
      <c r="U165" s="19">
        <f>IF(COUNTA(A165:T165)=0,"",IF(OR(A165="",D165="",G165="",H165=""),"",TEXT(A165,"yyyymmdd")&amp;"-"&amp;D165&amp;"-"&amp;G165&amp;"-T"&amp;TEXT(H165,"00"))</f>
        <v/>
      </c>
      <c r="V165" s="20">
        <f>IF(OR(A165="",D165="",G165=""),"",COUNTIFS($A$6:$A$205,A165,$D$6:$D$205,D165,$G$6:$G$205,G165,$R$6:$R$205,"Sí"))</f>
        <v/>
      </c>
      <c r="W165" s="20">
        <f>IF(OR(A165="",D165="",G165=""),"",IF(COUNTIFS($A$6:A165,A165,$D$6:D165,D165,$G$6:G165,G165)=1,1,0))</f>
        <v/>
      </c>
      <c r="X165" s="20">
        <f>IF(W165="","",IF(AND(W165=1,V165=0),1,0))</f>
        <v/>
      </c>
      <c r="Y165" s="21">
        <f>IF(COUNTA(A165:T165)=0,"",IF(OR(A165="",D165="",G165="",H165="",M165="",N165="",P165="",R165=""),"Faltan datos obligatorios",IF(AND(U165&lt;&gt;"",COUNTIF($U$6:$U$205,U165)&gt;1),"ID de toma duplicado",IF(V165&gt;1,"Más de una toma seleccionada",IF(AND(R165="Sí",M165="Descartada"),"Selección incompatible con resultado",IF(AND(N165&lt;&gt;"Ninguna",O165=""),"Falta detalle de incidencia",IF(AND(P165="Revisar",Q165=""),"Falta nota de continuidad","Correcto")))))))</f>
        <v/>
      </c>
    </row>
    <row r="166" ht="30" customHeight="1">
      <c r="A166" s="13" t="n"/>
      <c r="B166" s="14" t="n"/>
      <c r="C166" s="15" t="n"/>
      <c r="D166" s="16" t="n"/>
      <c r="E166" s="16" t="n"/>
      <c r="F166" s="16" t="n"/>
      <c r="G166" s="15" t="n"/>
      <c r="H166" s="14" t="n"/>
      <c r="I166" s="16" t="n"/>
      <c r="J166" s="17" t="n"/>
      <c r="K166" s="35" t="n"/>
      <c r="L166" s="14" t="n"/>
      <c r="M166" s="15" t="n"/>
      <c r="N166" s="15" t="n"/>
      <c r="O166" s="16" t="n"/>
      <c r="P166" s="15" t="n"/>
      <c r="Q166" s="16" t="n"/>
      <c r="R166" s="15" t="n"/>
      <c r="S166" s="16" t="n"/>
      <c r="T166" s="16" t="n"/>
      <c r="U166" s="19">
        <f>IF(COUNTA(A166:T166)=0,"",IF(OR(A166="",D166="",G166="",H166=""),"",TEXT(A166,"yyyymmdd")&amp;"-"&amp;D166&amp;"-"&amp;G166&amp;"-T"&amp;TEXT(H166,"00"))</f>
        <v/>
      </c>
      <c r="V166" s="20">
        <f>IF(OR(A166="",D166="",G166=""),"",COUNTIFS($A$6:$A$205,A166,$D$6:$D$205,D166,$G$6:$G$205,G166,$R$6:$R$205,"Sí"))</f>
        <v/>
      </c>
      <c r="W166" s="20">
        <f>IF(OR(A166="",D166="",G166=""),"",IF(COUNTIFS($A$6:A166,A166,$D$6:D166,D166,$G$6:G166,G166)=1,1,0))</f>
        <v/>
      </c>
      <c r="X166" s="20">
        <f>IF(W166="","",IF(AND(W166=1,V166=0),1,0))</f>
        <v/>
      </c>
      <c r="Y166" s="21">
        <f>IF(COUNTA(A166:T166)=0,"",IF(OR(A166="",D166="",G166="",H166="",M166="",N166="",P166="",R166=""),"Faltan datos obligatorios",IF(AND(U166&lt;&gt;"",COUNTIF($U$6:$U$205,U166)&gt;1),"ID de toma duplicado",IF(V166&gt;1,"Más de una toma seleccionada",IF(AND(R166="Sí",M166="Descartada"),"Selección incompatible con resultado",IF(AND(N166&lt;&gt;"Ninguna",O166=""),"Falta detalle de incidencia",IF(AND(P166="Revisar",Q166=""),"Falta nota de continuidad","Correcto")))))))</f>
        <v/>
      </c>
    </row>
    <row r="167" ht="30" customHeight="1">
      <c r="A167" s="13" t="n"/>
      <c r="B167" s="14" t="n"/>
      <c r="C167" s="15" t="n"/>
      <c r="D167" s="16" t="n"/>
      <c r="E167" s="16" t="n"/>
      <c r="F167" s="16" t="n"/>
      <c r="G167" s="15" t="n"/>
      <c r="H167" s="14" t="n"/>
      <c r="I167" s="16" t="n"/>
      <c r="J167" s="17" t="n"/>
      <c r="K167" s="35" t="n"/>
      <c r="L167" s="14" t="n"/>
      <c r="M167" s="15" t="n"/>
      <c r="N167" s="15" t="n"/>
      <c r="O167" s="16" t="n"/>
      <c r="P167" s="15" t="n"/>
      <c r="Q167" s="16" t="n"/>
      <c r="R167" s="15" t="n"/>
      <c r="S167" s="16" t="n"/>
      <c r="T167" s="16" t="n"/>
      <c r="U167" s="19">
        <f>IF(COUNTA(A167:T167)=0,"",IF(OR(A167="",D167="",G167="",H167=""),"",TEXT(A167,"yyyymmdd")&amp;"-"&amp;D167&amp;"-"&amp;G167&amp;"-T"&amp;TEXT(H167,"00"))</f>
        <v/>
      </c>
      <c r="V167" s="20">
        <f>IF(OR(A167="",D167="",G167=""),"",COUNTIFS($A$6:$A$205,A167,$D$6:$D$205,D167,$G$6:$G$205,G167,$R$6:$R$205,"Sí"))</f>
        <v/>
      </c>
      <c r="W167" s="20">
        <f>IF(OR(A167="",D167="",G167=""),"",IF(COUNTIFS($A$6:A167,A167,$D$6:D167,D167,$G$6:G167,G167)=1,1,0))</f>
        <v/>
      </c>
      <c r="X167" s="20">
        <f>IF(W167="","",IF(AND(W167=1,V167=0),1,0))</f>
        <v/>
      </c>
      <c r="Y167" s="21">
        <f>IF(COUNTA(A167:T167)=0,"",IF(OR(A167="",D167="",G167="",H167="",M167="",N167="",P167="",R167=""),"Faltan datos obligatorios",IF(AND(U167&lt;&gt;"",COUNTIF($U$6:$U$205,U167)&gt;1),"ID de toma duplicado",IF(V167&gt;1,"Más de una toma seleccionada",IF(AND(R167="Sí",M167="Descartada"),"Selección incompatible con resultado",IF(AND(N167&lt;&gt;"Ninguna",O167=""),"Falta detalle de incidencia",IF(AND(P167="Revisar",Q167=""),"Falta nota de continuidad","Correcto")))))))</f>
        <v/>
      </c>
    </row>
    <row r="168" ht="30" customHeight="1">
      <c r="A168" s="13" t="n"/>
      <c r="B168" s="14" t="n"/>
      <c r="C168" s="15" t="n"/>
      <c r="D168" s="16" t="n"/>
      <c r="E168" s="16" t="n"/>
      <c r="F168" s="16" t="n"/>
      <c r="G168" s="15" t="n"/>
      <c r="H168" s="14" t="n"/>
      <c r="I168" s="16" t="n"/>
      <c r="J168" s="17" t="n"/>
      <c r="K168" s="35" t="n"/>
      <c r="L168" s="14" t="n"/>
      <c r="M168" s="15" t="n"/>
      <c r="N168" s="15" t="n"/>
      <c r="O168" s="16" t="n"/>
      <c r="P168" s="15" t="n"/>
      <c r="Q168" s="16" t="n"/>
      <c r="R168" s="15" t="n"/>
      <c r="S168" s="16" t="n"/>
      <c r="T168" s="16" t="n"/>
      <c r="U168" s="19">
        <f>IF(COUNTA(A168:T168)=0,"",IF(OR(A168="",D168="",G168="",H168=""),"",TEXT(A168,"yyyymmdd")&amp;"-"&amp;D168&amp;"-"&amp;G168&amp;"-T"&amp;TEXT(H168,"00"))</f>
        <v/>
      </c>
      <c r="V168" s="20">
        <f>IF(OR(A168="",D168="",G168=""),"",COUNTIFS($A$6:$A$205,A168,$D$6:$D$205,D168,$G$6:$G$205,G168,$R$6:$R$205,"Sí"))</f>
        <v/>
      </c>
      <c r="W168" s="20">
        <f>IF(OR(A168="",D168="",G168=""),"",IF(COUNTIFS($A$6:A168,A168,$D$6:D168,D168,$G$6:G168,G168)=1,1,0))</f>
        <v/>
      </c>
      <c r="X168" s="20">
        <f>IF(W168="","",IF(AND(W168=1,V168=0),1,0))</f>
        <v/>
      </c>
      <c r="Y168" s="21">
        <f>IF(COUNTA(A168:T168)=0,"",IF(OR(A168="",D168="",G168="",H168="",M168="",N168="",P168="",R168=""),"Faltan datos obligatorios",IF(AND(U168&lt;&gt;"",COUNTIF($U$6:$U$205,U168)&gt;1),"ID de toma duplicado",IF(V168&gt;1,"Más de una toma seleccionada",IF(AND(R168="Sí",M168="Descartada"),"Selección incompatible con resultado",IF(AND(N168&lt;&gt;"Ninguna",O168=""),"Falta detalle de incidencia",IF(AND(P168="Revisar",Q168=""),"Falta nota de continuidad","Correcto")))))))</f>
        <v/>
      </c>
    </row>
    <row r="169" ht="30" customHeight="1">
      <c r="A169" s="13" t="n"/>
      <c r="B169" s="14" t="n"/>
      <c r="C169" s="15" t="n"/>
      <c r="D169" s="16" t="n"/>
      <c r="E169" s="16" t="n"/>
      <c r="F169" s="16" t="n"/>
      <c r="G169" s="15" t="n"/>
      <c r="H169" s="14" t="n"/>
      <c r="I169" s="16" t="n"/>
      <c r="J169" s="17" t="n"/>
      <c r="K169" s="35" t="n"/>
      <c r="L169" s="14" t="n"/>
      <c r="M169" s="15" t="n"/>
      <c r="N169" s="15" t="n"/>
      <c r="O169" s="16" t="n"/>
      <c r="P169" s="15" t="n"/>
      <c r="Q169" s="16" t="n"/>
      <c r="R169" s="15" t="n"/>
      <c r="S169" s="16" t="n"/>
      <c r="T169" s="16" t="n"/>
      <c r="U169" s="19">
        <f>IF(COUNTA(A169:T169)=0,"",IF(OR(A169="",D169="",G169="",H169=""),"",TEXT(A169,"yyyymmdd")&amp;"-"&amp;D169&amp;"-"&amp;G169&amp;"-T"&amp;TEXT(H169,"00"))</f>
        <v/>
      </c>
      <c r="V169" s="20">
        <f>IF(OR(A169="",D169="",G169=""),"",COUNTIFS($A$6:$A$205,A169,$D$6:$D$205,D169,$G$6:$G$205,G169,$R$6:$R$205,"Sí"))</f>
        <v/>
      </c>
      <c r="W169" s="20">
        <f>IF(OR(A169="",D169="",G169=""),"",IF(COUNTIFS($A$6:A169,A169,$D$6:D169,D169,$G$6:G169,G169)=1,1,0))</f>
        <v/>
      </c>
      <c r="X169" s="20">
        <f>IF(W169="","",IF(AND(W169=1,V169=0),1,0))</f>
        <v/>
      </c>
      <c r="Y169" s="21">
        <f>IF(COUNTA(A169:T169)=0,"",IF(OR(A169="",D169="",G169="",H169="",M169="",N169="",P169="",R169=""),"Faltan datos obligatorios",IF(AND(U169&lt;&gt;"",COUNTIF($U$6:$U$205,U169)&gt;1),"ID de toma duplicado",IF(V169&gt;1,"Más de una toma seleccionada",IF(AND(R169="Sí",M169="Descartada"),"Selección incompatible con resultado",IF(AND(N169&lt;&gt;"Ninguna",O169=""),"Falta detalle de incidencia",IF(AND(P169="Revisar",Q169=""),"Falta nota de continuidad","Correcto")))))))</f>
        <v/>
      </c>
    </row>
    <row r="170" ht="30" customHeight="1">
      <c r="A170" s="13" t="n"/>
      <c r="B170" s="14" t="n"/>
      <c r="C170" s="15" t="n"/>
      <c r="D170" s="16" t="n"/>
      <c r="E170" s="16" t="n"/>
      <c r="F170" s="16" t="n"/>
      <c r="G170" s="15" t="n"/>
      <c r="H170" s="14" t="n"/>
      <c r="I170" s="16" t="n"/>
      <c r="J170" s="17" t="n"/>
      <c r="K170" s="35" t="n"/>
      <c r="L170" s="14" t="n"/>
      <c r="M170" s="15" t="n"/>
      <c r="N170" s="15" t="n"/>
      <c r="O170" s="16" t="n"/>
      <c r="P170" s="15" t="n"/>
      <c r="Q170" s="16" t="n"/>
      <c r="R170" s="15" t="n"/>
      <c r="S170" s="16" t="n"/>
      <c r="T170" s="16" t="n"/>
      <c r="U170" s="19">
        <f>IF(COUNTA(A170:T170)=0,"",IF(OR(A170="",D170="",G170="",H170=""),"",TEXT(A170,"yyyymmdd")&amp;"-"&amp;D170&amp;"-"&amp;G170&amp;"-T"&amp;TEXT(H170,"00"))</f>
        <v/>
      </c>
      <c r="V170" s="20">
        <f>IF(OR(A170="",D170="",G170=""),"",COUNTIFS($A$6:$A$205,A170,$D$6:$D$205,D170,$G$6:$G$205,G170,$R$6:$R$205,"Sí"))</f>
        <v/>
      </c>
      <c r="W170" s="20">
        <f>IF(OR(A170="",D170="",G170=""),"",IF(COUNTIFS($A$6:A170,A170,$D$6:D170,D170,$G$6:G170,G170)=1,1,0))</f>
        <v/>
      </c>
      <c r="X170" s="20">
        <f>IF(W170="","",IF(AND(W170=1,V170=0),1,0))</f>
        <v/>
      </c>
      <c r="Y170" s="21">
        <f>IF(COUNTA(A170:T170)=0,"",IF(OR(A170="",D170="",G170="",H170="",M170="",N170="",P170="",R170=""),"Faltan datos obligatorios",IF(AND(U170&lt;&gt;"",COUNTIF($U$6:$U$205,U170)&gt;1),"ID de toma duplicado",IF(V170&gt;1,"Más de una toma seleccionada",IF(AND(R170="Sí",M170="Descartada"),"Selección incompatible con resultado",IF(AND(N170&lt;&gt;"Ninguna",O170=""),"Falta detalle de incidencia",IF(AND(P170="Revisar",Q170=""),"Falta nota de continuidad","Correcto")))))))</f>
        <v/>
      </c>
    </row>
    <row r="171" ht="30" customHeight="1">
      <c r="A171" s="13" t="n"/>
      <c r="B171" s="14" t="n"/>
      <c r="C171" s="15" t="n"/>
      <c r="D171" s="16" t="n"/>
      <c r="E171" s="16" t="n"/>
      <c r="F171" s="16" t="n"/>
      <c r="G171" s="15" t="n"/>
      <c r="H171" s="14" t="n"/>
      <c r="I171" s="16" t="n"/>
      <c r="J171" s="17" t="n"/>
      <c r="K171" s="35" t="n"/>
      <c r="L171" s="14" t="n"/>
      <c r="M171" s="15" t="n"/>
      <c r="N171" s="15" t="n"/>
      <c r="O171" s="16" t="n"/>
      <c r="P171" s="15" t="n"/>
      <c r="Q171" s="16" t="n"/>
      <c r="R171" s="15" t="n"/>
      <c r="S171" s="16" t="n"/>
      <c r="T171" s="16" t="n"/>
      <c r="U171" s="19">
        <f>IF(COUNTA(A171:T171)=0,"",IF(OR(A171="",D171="",G171="",H171=""),"",TEXT(A171,"yyyymmdd")&amp;"-"&amp;D171&amp;"-"&amp;G171&amp;"-T"&amp;TEXT(H171,"00"))</f>
        <v/>
      </c>
      <c r="V171" s="20">
        <f>IF(OR(A171="",D171="",G171=""),"",COUNTIFS($A$6:$A$205,A171,$D$6:$D$205,D171,$G$6:$G$205,G171,$R$6:$R$205,"Sí"))</f>
        <v/>
      </c>
      <c r="W171" s="20">
        <f>IF(OR(A171="",D171="",G171=""),"",IF(COUNTIFS($A$6:A171,A171,$D$6:D171,D171,$G$6:G171,G171)=1,1,0))</f>
        <v/>
      </c>
      <c r="X171" s="20">
        <f>IF(W171="","",IF(AND(W171=1,V171=0),1,0))</f>
        <v/>
      </c>
      <c r="Y171" s="21">
        <f>IF(COUNTA(A171:T171)=0,"",IF(OR(A171="",D171="",G171="",H171="",M171="",N171="",P171="",R171=""),"Faltan datos obligatorios",IF(AND(U171&lt;&gt;"",COUNTIF($U$6:$U$205,U171)&gt;1),"ID de toma duplicado",IF(V171&gt;1,"Más de una toma seleccionada",IF(AND(R171="Sí",M171="Descartada"),"Selección incompatible con resultado",IF(AND(N171&lt;&gt;"Ninguna",O171=""),"Falta detalle de incidencia",IF(AND(P171="Revisar",Q171=""),"Falta nota de continuidad","Correcto")))))))</f>
        <v/>
      </c>
    </row>
    <row r="172" ht="30" customHeight="1">
      <c r="A172" s="13" t="n"/>
      <c r="B172" s="14" t="n"/>
      <c r="C172" s="15" t="n"/>
      <c r="D172" s="16" t="n"/>
      <c r="E172" s="16" t="n"/>
      <c r="F172" s="16" t="n"/>
      <c r="G172" s="15" t="n"/>
      <c r="H172" s="14" t="n"/>
      <c r="I172" s="16" t="n"/>
      <c r="J172" s="17" t="n"/>
      <c r="K172" s="35" t="n"/>
      <c r="L172" s="14" t="n"/>
      <c r="M172" s="15" t="n"/>
      <c r="N172" s="15" t="n"/>
      <c r="O172" s="16" t="n"/>
      <c r="P172" s="15" t="n"/>
      <c r="Q172" s="16" t="n"/>
      <c r="R172" s="15" t="n"/>
      <c r="S172" s="16" t="n"/>
      <c r="T172" s="16" t="n"/>
      <c r="U172" s="19">
        <f>IF(COUNTA(A172:T172)=0,"",IF(OR(A172="",D172="",G172="",H172=""),"",TEXT(A172,"yyyymmdd")&amp;"-"&amp;D172&amp;"-"&amp;G172&amp;"-T"&amp;TEXT(H172,"00"))</f>
        <v/>
      </c>
      <c r="V172" s="20">
        <f>IF(OR(A172="",D172="",G172=""),"",COUNTIFS($A$6:$A$205,A172,$D$6:$D$205,D172,$G$6:$G$205,G172,$R$6:$R$205,"Sí"))</f>
        <v/>
      </c>
      <c r="W172" s="20">
        <f>IF(OR(A172="",D172="",G172=""),"",IF(COUNTIFS($A$6:A172,A172,$D$6:D172,D172,$G$6:G172,G172)=1,1,0))</f>
        <v/>
      </c>
      <c r="X172" s="20">
        <f>IF(W172="","",IF(AND(W172=1,V172=0),1,0))</f>
        <v/>
      </c>
      <c r="Y172" s="21">
        <f>IF(COUNTA(A172:T172)=0,"",IF(OR(A172="",D172="",G172="",H172="",M172="",N172="",P172="",R172=""),"Faltan datos obligatorios",IF(AND(U172&lt;&gt;"",COUNTIF($U$6:$U$205,U172)&gt;1),"ID de toma duplicado",IF(V172&gt;1,"Más de una toma seleccionada",IF(AND(R172="Sí",M172="Descartada"),"Selección incompatible con resultado",IF(AND(N172&lt;&gt;"Ninguna",O172=""),"Falta detalle de incidencia",IF(AND(P172="Revisar",Q172=""),"Falta nota de continuidad","Correcto")))))))</f>
        <v/>
      </c>
    </row>
    <row r="173" ht="30" customHeight="1">
      <c r="A173" s="13" t="n"/>
      <c r="B173" s="14" t="n"/>
      <c r="C173" s="15" t="n"/>
      <c r="D173" s="16" t="n"/>
      <c r="E173" s="16" t="n"/>
      <c r="F173" s="16" t="n"/>
      <c r="G173" s="15" t="n"/>
      <c r="H173" s="14" t="n"/>
      <c r="I173" s="16" t="n"/>
      <c r="J173" s="17" t="n"/>
      <c r="K173" s="35" t="n"/>
      <c r="L173" s="14" t="n"/>
      <c r="M173" s="15" t="n"/>
      <c r="N173" s="15" t="n"/>
      <c r="O173" s="16" t="n"/>
      <c r="P173" s="15" t="n"/>
      <c r="Q173" s="16" t="n"/>
      <c r="R173" s="15" t="n"/>
      <c r="S173" s="16" t="n"/>
      <c r="T173" s="16" t="n"/>
      <c r="U173" s="19">
        <f>IF(COUNTA(A173:T173)=0,"",IF(OR(A173="",D173="",G173="",H173=""),"",TEXT(A173,"yyyymmdd")&amp;"-"&amp;D173&amp;"-"&amp;G173&amp;"-T"&amp;TEXT(H173,"00"))</f>
        <v/>
      </c>
      <c r="V173" s="20">
        <f>IF(OR(A173="",D173="",G173=""),"",COUNTIFS($A$6:$A$205,A173,$D$6:$D$205,D173,$G$6:$G$205,G173,$R$6:$R$205,"Sí"))</f>
        <v/>
      </c>
      <c r="W173" s="20">
        <f>IF(OR(A173="",D173="",G173=""),"",IF(COUNTIFS($A$6:A173,A173,$D$6:D173,D173,$G$6:G173,G173)=1,1,0))</f>
        <v/>
      </c>
      <c r="X173" s="20">
        <f>IF(W173="","",IF(AND(W173=1,V173=0),1,0))</f>
        <v/>
      </c>
      <c r="Y173" s="21">
        <f>IF(COUNTA(A173:T173)=0,"",IF(OR(A173="",D173="",G173="",H173="",M173="",N173="",P173="",R173=""),"Faltan datos obligatorios",IF(AND(U173&lt;&gt;"",COUNTIF($U$6:$U$205,U173)&gt;1),"ID de toma duplicado",IF(V173&gt;1,"Más de una toma seleccionada",IF(AND(R173="Sí",M173="Descartada"),"Selección incompatible con resultado",IF(AND(N173&lt;&gt;"Ninguna",O173=""),"Falta detalle de incidencia",IF(AND(P173="Revisar",Q173=""),"Falta nota de continuidad","Correcto")))))))</f>
        <v/>
      </c>
    </row>
    <row r="174" ht="30" customHeight="1">
      <c r="A174" s="13" t="n"/>
      <c r="B174" s="14" t="n"/>
      <c r="C174" s="15" t="n"/>
      <c r="D174" s="16" t="n"/>
      <c r="E174" s="16" t="n"/>
      <c r="F174" s="16" t="n"/>
      <c r="G174" s="15" t="n"/>
      <c r="H174" s="14" t="n"/>
      <c r="I174" s="16" t="n"/>
      <c r="J174" s="17" t="n"/>
      <c r="K174" s="35" t="n"/>
      <c r="L174" s="14" t="n"/>
      <c r="M174" s="15" t="n"/>
      <c r="N174" s="15" t="n"/>
      <c r="O174" s="16" t="n"/>
      <c r="P174" s="15" t="n"/>
      <c r="Q174" s="16" t="n"/>
      <c r="R174" s="15" t="n"/>
      <c r="S174" s="16" t="n"/>
      <c r="T174" s="16" t="n"/>
      <c r="U174" s="19">
        <f>IF(COUNTA(A174:T174)=0,"",IF(OR(A174="",D174="",G174="",H174=""),"",TEXT(A174,"yyyymmdd")&amp;"-"&amp;D174&amp;"-"&amp;G174&amp;"-T"&amp;TEXT(H174,"00"))</f>
        <v/>
      </c>
      <c r="V174" s="20">
        <f>IF(OR(A174="",D174="",G174=""),"",COUNTIFS($A$6:$A$205,A174,$D$6:$D$205,D174,$G$6:$G$205,G174,$R$6:$R$205,"Sí"))</f>
        <v/>
      </c>
      <c r="W174" s="20">
        <f>IF(OR(A174="",D174="",G174=""),"",IF(COUNTIFS($A$6:A174,A174,$D$6:D174,D174,$G$6:G174,G174)=1,1,0))</f>
        <v/>
      </c>
      <c r="X174" s="20">
        <f>IF(W174="","",IF(AND(W174=1,V174=0),1,0))</f>
        <v/>
      </c>
      <c r="Y174" s="21">
        <f>IF(COUNTA(A174:T174)=0,"",IF(OR(A174="",D174="",G174="",H174="",M174="",N174="",P174="",R174=""),"Faltan datos obligatorios",IF(AND(U174&lt;&gt;"",COUNTIF($U$6:$U$205,U174)&gt;1),"ID de toma duplicado",IF(V174&gt;1,"Más de una toma seleccionada",IF(AND(R174="Sí",M174="Descartada"),"Selección incompatible con resultado",IF(AND(N174&lt;&gt;"Ninguna",O174=""),"Falta detalle de incidencia",IF(AND(P174="Revisar",Q174=""),"Falta nota de continuidad","Correcto")))))))</f>
        <v/>
      </c>
    </row>
    <row r="175" ht="30" customHeight="1">
      <c r="A175" s="13" t="n"/>
      <c r="B175" s="14" t="n"/>
      <c r="C175" s="15" t="n"/>
      <c r="D175" s="16" t="n"/>
      <c r="E175" s="16" t="n"/>
      <c r="F175" s="16" t="n"/>
      <c r="G175" s="15" t="n"/>
      <c r="H175" s="14" t="n"/>
      <c r="I175" s="16" t="n"/>
      <c r="J175" s="17" t="n"/>
      <c r="K175" s="35" t="n"/>
      <c r="L175" s="14" t="n"/>
      <c r="M175" s="15" t="n"/>
      <c r="N175" s="15" t="n"/>
      <c r="O175" s="16" t="n"/>
      <c r="P175" s="15" t="n"/>
      <c r="Q175" s="16" t="n"/>
      <c r="R175" s="15" t="n"/>
      <c r="S175" s="16" t="n"/>
      <c r="T175" s="16" t="n"/>
      <c r="U175" s="19">
        <f>IF(COUNTA(A175:T175)=0,"",IF(OR(A175="",D175="",G175="",H175=""),"",TEXT(A175,"yyyymmdd")&amp;"-"&amp;D175&amp;"-"&amp;G175&amp;"-T"&amp;TEXT(H175,"00"))</f>
        <v/>
      </c>
      <c r="V175" s="20">
        <f>IF(OR(A175="",D175="",G175=""),"",COUNTIFS($A$6:$A$205,A175,$D$6:$D$205,D175,$G$6:$G$205,G175,$R$6:$R$205,"Sí"))</f>
        <v/>
      </c>
      <c r="W175" s="20">
        <f>IF(OR(A175="",D175="",G175=""),"",IF(COUNTIFS($A$6:A175,A175,$D$6:D175,D175,$G$6:G175,G175)=1,1,0))</f>
        <v/>
      </c>
      <c r="X175" s="20">
        <f>IF(W175="","",IF(AND(W175=1,V175=0),1,0))</f>
        <v/>
      </c>
      <c r="Y175" s="21">
        <f>IF(COUNTA(A175:T175)=0,"",IF(OR(A175="",D175="",G175="",H175="",M175="",N175="",P175="",R175=""),"Faltan datos obligatorios",IF(AND(U175&lt;&gt;"",COUNTIF($U$6:$U$205,U175)&gt;1),"ID de toma duplicado",IF(V175&gt;1,"Más de una toma seleccionada",IF(AND(R175="Sí",M175="Descartada"),"Selección incompatible con resultado",IF(AND(N175&lt;&gt;"Ninguna",O175=""),"Falta detalle de incidencia",IF(AND(P175="Revisar",Q175=""),"Falta nota de continuidad","Correcto")))))))</f>
        <v/>
      </c>
    </row>
    <row r="176" ht="30" customHeight="1">
      <c r="A176" s="13" t="n"/>
      <c r="B176" s="14" t="n"/>
      <c r="C176" s="15" t="n"/>
      <c r="D176" s="16" t="n"/>
      <c r="E176" s="16" t="n"/>
      <c r="F176" s="16" t="n"/>
      <c r="G176" s="15" t="n"/>
      <c r="H176" s="14" t="n"/>
      <c r="I176" s="16" t="n"/>
      <c r="J176" s="17" t="n"/>
      <c r="K176" s="35" t="n"/>
      <c r="L176" s="14" t="n"/>
      <c r="M176" s="15" t="n"/>
      <c r="N176" s="15" t="n"/>
      <c r="O176" s="16" t="n"/>
      <c r="P176" s="15" t="n"/>
      <c r="Q176" s="16" t="n"/>
      <c r="R176" s="15" t="n"/>
      <c r="S176" s="16" t="n"/>
      <c r="T176" s="16" t="n"/>
      <c r="U176" s="19">
        <f>IF(COUNTA(A176:T176)=0,"",IF(OR(A176="",D176="",G176="",H176=""),"",TEXT(A176,"yyyymmdd")&amp;"-"&amp;D176&amp;"-"&amp;G176&amp;"-T"&amp;TEXT(H176,"00"))</f>
        <v/>
      </c>
      <c r="V176" s="20">
        <f>IF(OR(A176="",D176="",G176=""),"",COUNTIFS($A$6:$A$205,A176,$D$6:$D$205,D176,$G$6:$G$205,G176,$R$6:$R$205,"Sí"))</f>
        <v/>
      </c>
      <c r="W176" s="20">
        <f>IF(OR(A176="",D176="",G176=""),"",IF(COUNTIFS($A$6:A176,A176,$D$6:D176,D176,$G$6:G176,G176)=1,1,0))</f>
        <v/>
      </c>
      <c r="X176" s="20">
        <f>IF(W176="","",IF(AND(W176=1,V176=0),1,0))</f>
        <v/>
      </c>
      <c r="Y176" s="21">
        <f>IF(COUNTA(A176:T176)=0,"",IF(OR(A176="",D176="",G176="",H176="",M176="",N176="",P176="",R176=""),"Faltan datos obligatorios",IF(AND(U176&lt;&gt;"",COUNTIF($U$6:$U$205,U176)&gt;1),"ID de toma duplicado",IF(V176&gt;1,"Más de una toma seleccionada",IF(AND(R176="Sí",M176="Descartada"),"Selección incompatible con resultado",IF(AND(N176&lt;&gt;"Ninguna",O176=""),"Falta detalle de incidencia",IF(AND(P176="Revisar",Q176=""),"Falta nota de continuidad","Correcto")))))))</f>
        <v/>
      </c>
    </row>
    <row r="177" ht="30" customHeight="1">
      <c r="A177" s="13" t="n"/>
      <c r="B177" s="14" t="n"/>
      <c r="C177" s="15" t="n"/>
      <c r="D177" s="16" t="n"/>
      <c r="E177" s="16" t="n"/>
      <c r="F177" s="16" t="n"/>
      <c r="G177" s="15" t="n"/>
      <c r="H177" s="14" t="n"/>
      <c r="I177" s="16" t="n"/>
      <c r="J177" s="17" t="n"/>
      <c r="K177" s="35" t="n"/>
      <c r="L177" s="14" t="n"/>
      <c r="M177" s="15" t="n"/>
      <c r="N177" s="15" t="n"/>
      <c r="O177" s="16" t="n"/>
      <c r="P177" s="15" t="n"/>
      <c r="Q177" s="16" t="n"/>
      <c r="R177" s="15" t="n"/>
      <c r="S177" s="16" t="n"/>
      <c r="T177" s="16" t="n"/>
      <c r="U177" s="19">
        <f>IF(COUNTA(A177:T177)=0,"",IF(OR(A177="",D177="",G177="",H177=""),"",TEXT(A177,"yyyymmdd")&amp;"-"&amp;D177&amp;"-"&amp;G177&amp;"-T"&amp;TEXT(H177,"00"))</f>
        <v/>
      </c>
      <c r="V177" s="20">
        <f>IF(OR(A177="",D177="",G177=""),"",COUNTIFS($A$6:$A$205,A177,$D$6:$D$205,D177,$G$6:$G$205,G177,$R$6:$R$205,"Sí"))</f>
        <v/>
      </c>
      <c r="W177" s="20">
        <f>IF(OR(A177="",D177="",G177=""),"",IF(COUNTIFS($A$6:A177,A177,$D$6:D177,D177,$G$6:G177,G177)=1,1,0))</f>
        <v/>
      </c>
      <c r="X177" s="20">
        <f>IF(W177="","",IF(AND(W177=1,V177=0),1,0))</f>
        <v/>
      </c>
      <c r="Y177" s="21">
        <f>IF(COUNTA(A177:T177)=0,"",IF(OR(A177="",D177="",G177="",H177="",M177="",N177="",P177="",R177=""),"Faltan datos obligatorios",IF(AND(U177&lt;&gt;"",COUNTIF($U$6:$U$205,U177)&gt;1),"ID de toma duplicado",IF(V177&gt;1,"Más de una toma seleccionada",IF(AND(R177="Sí",M177="Descartada"),"Selección incompatible con resultado",IF(AND(N177&lt;&gt;"Ninguna",O177=""),"Falta detalle de incidencia",IF(AND(P177="Revisar",Q177=""),"Falta nota de continuidad","Correcto")))))))</f>
        <v/>
      </c>
    </row>
    <row r="178" ht="30" customHeight="1">
      <c r="A178" s="13" t="n"/>
      <c r="B178" s="14" t="n"/>
      <c r="C178" s="15" t="n"/>
      <c r="D178" s="16" t="n"/>
      <c r="E178" s="16" t="n"/>
      <c r="F178" s="16" t="n"/>
      <c r="G178" s="15" t="n"/>
      <c r="H178" s="14" t="n"/>
      <c r="I178" s="16" t="n"/>
      <c r="J178" s="17" t="n"/>
      <c r="K178" s="35" t="n"/>
      <c r="L178" s="14" t="n"/>
      <c r="M178" s="15" t="n"/>
      <c r="N178" s="15" t="n"/>
      <c r="O178" s="16" t="n"/>
      <c r="P178" s="15" t="n"/>
      <c r="Q178" s="16" t="n"/>
      <c r="R178" s="15" t="n"/>
      <c r="S178" s="16" t="n"/>
      <c r="T178" s="16" t="n"/>
      <c r="U178" s="19">
        <f>IF(COUNTA(A178:T178)=0,"",IF(OR(A178="",D178="",G178="",H178=""),"",TEXT(A178,"yyyymmdd")&amp;"-"&amp;D178&amp;"-"&amp;G178&amp;"-T"&amp;TEXT(H178,"00"))</f>
        <v/>
      </c>
      <c r="V178" s="20">
        <f>IF(OR(A178="",D178="",G178=""),"",COUNTIFS($A$6:$A$205,A178,$D$6:$D$205,D178,$G$6:$G$205,G178,$R$6:$R$205,"Sí"))</f>
        <v/>
      </c>
      <c r="W178" s="20">
        <f>IF(OR(A178="",D178="",G178=""),"",IF(COUNTIFS($A$6:A178,A178,$D$6:D178,D178,$G$6:G178,G178)=1,1,0))</f>
        <v/>
      </c>
      <c r="X178" s="20">
        <f>IF(W178="","",IF(AND(W178=1,V178=0),1,0))</f>
        <v/>
      </c>
      <c r="Y178" s="21">
        <f>IF(COUNTA(A178:T178)=0,"",IF(OR(A178="",D178="",G178="",H178="",M178="",N178="",P178="",R178=""),"Faltan datos obligatorios",IF(AND(U178&lt;&gt;"",COUNTIF($U$6:$U$205,U178)&gt;1),"ID de toma duplicado",IF(V178&gt;1,"Más de una toma seleccionada",IF(AND(R178="Sí",M178="Descartada"),"Selección incompatible con resultado",IF(AND(N178&lt;&gt;"Ninguna",O178=""),"Falta detalle de incidencia",IF(AND(P178="Revisar",Q178=""),"Falta nota de continuidad","Correcto")))))))</f>
        <v/>
      </c>
    </row>
    <row r="179" ht="30" customHeight="1">
      <c r="A179" s="13" t="n"/>
      <c r="B179" s="14" t="n"/>
      <c r="C179" s="15" t="n"/>
      <c r="D179" s="16" t="n"/>
      <c r="E179" s="16" t="n"/>
      <c r="F179" s="16" t="n"/>
      <c r="G179" s="15" t="n"/>
      <c r="H179" s="14" t="n"/>
      <c r="I179" s="16" t="n"/>
      <c r="J179" s="17" t="n"/>
      <c r="K179" s="35" t="n"/>
      <c r="L179" s="14" t="n"/>
      <c r="M179" s="15" t="n"/>
      <c r="N179" s="15" t="n"/>
      <c r="O179" s="16" t="n"/>
      <c r="P179" s="15" t="n"/>
      <c r="Q179" s="16" t="n"/>
      <c r="R179" s="15" t="n"/>
      <c r="S179" s="16" t="n"/>
      <c r="T179" s="16" t="n"/>
      <c r="U179" s="19">
        <f>IF(COUNTA(A179:T179)=0,"",IF(OR(A179="",D179="",G179="",H179=""),"",TEXT(A179,"yyyymmdd")&amp;"-"&amp;D179&amp;"-"&amp;G179&amp;"-T"&amp;TEXT(H179,"00"))</f>
        <v/>
      </c>
      <c r="V179" s="20">
        <f>IF(OR(A179="",D179="",G179=""),"",COUNTIFS($A$6:$A$205,A179,$D$6:$D$205,D179,$G$6:$G$205,G179,$R$6:$R$205,"Sí"))</f>
        <v/>
      </c>
      <c r="W179" s="20">
        <f>IF(OR(A179="",D179="",G179=""),"",IF(COUNTIFS($A$6:A179,A179,$D$6:D179,D179,$G$6:G179,G179)=1,1,0))</f>
        <v/>
      </c>
      <c r="X179" s="20">
        <f>IF(W179="","",IF(AND(W179=1,V179=0),1,0))</f>
        <v/>
      </c>
      <c r="Y179" s="21">
        <f>IF(COUNTA(A179:T179)=0,"",IF(OR(A179="",D179="",G179="",H179="",M179="",N179="",P179="",R179=""),"Faltan datos obligatorios",IF(AND(U179&lt;&gt;"",COUNTIF($U$6:$U$205,U179)&gt;1),"ID de toma duplicado",IF(V179&gt;1,"Más de una toma seleccionada",IF(AND(R179="Sí",M179="Descartada"),"Selección incompatible con resultado",IF(AND(N179&lt;&gt;"Ninguna",O179=""),"Falta detalle de incidencia",IF(AND(P179="Revisar",Q179=""),"Falta nota de continuidad","Correcto")))))))</f>
        <v/>
      </c>
    </row>
    <row r="180" ht="30" customHeight="1">
      <c r="A180" s="13" t="n"/>
      <c r="B180" s="14" t="n"/>
      <c r="C180" s="15" t="n"/>
      <c r="D180" s="16" t="n"/>
      <c r="E180" s="16" t="n"/>
      <c r="F180" s="16" t="n"/>
      <c r="G180" s="15" t="n"/>
      <c r="H180" s="14" t="n"/>
      <c r="I180" s="16" t="n"/>
      <c r="J180" s="17" t="n"/>
      <c r="K180" s="35" t="n"/>
      <c r="L180" s="14" t="n"/>
      <c r="M180" s="15" t="n"/>
      <c r="N180" s="15" t="n"/>
      <c r="O180" s="16" t="n"/>
      <c r="P180" s="15" t="n"/>
      <c r="Q180" s="16" t="n"/>
      <c r="R180" s="15" t="n"/>
      <c r="S180" s="16" t="n"/>
      <c r="T180" s="16" t="n"/>
      <c r="U180" s="19">
        <f>IF(COUNTA(A180:T180)=0,"",IF(OR(A180="",D180="",G180="",H180=""),"",TEXT(A180,"yyyymmdd")&amp;"-"&amp;D180&amp;"-"&amp;G180&amp;"-T"&amp;TEXT(H180,"00"))</f>
        <v/>
      </c>
      <c r="V180" s="20">
        <f>IF(OR(A180="",D180="",G180=""),"",COUNTIFS($A$6:$A$205,A180,$D$6:$D$205,D180,$G$6:$G$205,G180,$R$6:$R$205,"Sí"))</f>
        <v/>
      </c>
      <c r="W180" s="20">
        <f>IF(OR(A180="",D180="",G180=""),"",IF(COUNTIFS($A$6:A180,A180,$D$6:D180,D180,$G$6:G180,G180)=1,1,0))</f>
        <v/>
      </c>
      <c r="X180" s="20">
        <f>IF(W180="","",IF(AND(W180=1,V180=0),1,0))</f>
        <v/>
      </c>
      <c r="Y180" s="21">
        <f>IF(COUNTA(A180:T180)=0,"",IF(OR(A180="",D180="",G180="",H180="",M180="",N180="",P180="",R180=""),"Faltan datos obligatorios",IF(AND(U180&lt;&gt;"",COUNTIF($U$6:$U$205,U180)&gt;1),"ID de toma duplicado",IF(V180&gt;1,"Más de una toma seleccionada",IF(AND(R180="Sí",M180="Descartada"),"Selección incompatible con resultado",IF(AND(N180&lt;&gt;"Ninguna",O180=""),"Falta detalle de incidencia",IF(AND(P180="Revisar",Q180=""),"Falta nota de continuidad","Correcto")))))))</f>
        <v/>
      </c>
    </row>
    <row r="181" ht="30" customHeight="1">
      <c r="A181" s="13" t="n"/>
      <c r="B181" s="14" t="n"/>
      <c r="C181" s="15" t="n"/>
      <c r="D181" s="16" t="n"/>
      <c r="E181" s="16" t="n"/>
      <c r="F181" s="16" t="n"/>
      <c r="G181" s="15" t="n"/>
      <c r="H181" s="14" t="n"/>
      <c r="I181" s="16" t="n"/>
      <c r="J181" s="17" t="n"/>
      <c r="K181" s="35" t="n"/>
      <c r="L181" s="14" t="n"/>
      <c r="M181" s="15" t="n"/>
      <c r="N181" s="15" t="n"/>
      <c r="O181" s="16" t="n"/>
      <c r="P181" s="15" t="n"/>
      <c r="Q181" s="16" t="n"/>
      <c r="R181" s="15" t="n"/>
      <c r="S181" s="16" t="n"/>
      <c r="T181" s="16" t="n"/>
      <c r="U181" s="19">
        <f>IF(COUNTA(A181:T181)=0,"",IF(OR(A181="",D181="",G181="",H181=""),"",TEXT(A181,"yyyymmdd")&amp;"-"&amp;D181&amp;"-"&amp;G181&amp;"-T"&amp;TEXT(H181,"00"))</f>
        <v/>
      </c>
      <c r="V181" s="20">
        <f>IF(OR(A181="",D181="",G181=""),"",COUNTIFS($A$6:$A$205,A181,$D$6:$D$205,D181,$G$6:$G$205,G181,$R$6:$R$205,"Sí"))</f>
        <v/>
      </c>
      <c r="W181" s="20">
        <f>IF(OR(A181="",D181="",G181=""),"",IF(COUNTIFS($A$6:A181,A181,$D$6:D181,D181,$G$6:G181,G181)=1,1,0))</f>
        <v/>
      </c>
      <c r="X181" s="20">
        <f>IF(W181="","",IF(AND(W181=1,V181=0),1,0))</f>
        <v/>
      </c>
      <c r="Y181" s="21">
        <f>IF(COUNTA(A181:T181)=0,"",IF(OR(A181="",D181="",G181="",H181="",M181="",N181="",P181="",R181=""),"Faltan datos obligatorios",IF(AND(U181&lt;&gt;"",COUNTIF($U$6:$U$205,U181)&gt;1),"ID de toma duplicado",IF(V181&gt;1,"Más de una toma seleccionada",IF(AND(R181="Sí",M181="Descartada"),"Selección incompatible con resultado",IF(AND(N181&lt;&gt;"Ninguna",O181=""),"Falta detalle de incidencia",IF(AND(P181="Revisar",Q181=""),"Falta nota de continuidad","Correcto")))))))</f>
        <v/>
      </c>
    </row>
    <row r="182" ht="30" customHeight="1">
      <c r="A182" s="13" t="n"/>
      <c r="B182" s="14" t="n"/>
      <c r="C182" s="15" t="n"/>
      <c r="D182" s="16" t="n"/>
      <c r="E182" s="16" t="n"/>
      <c r="F182" s="16" t="n"/>
      <c r="G182" s="15" t="n"/>
      <c r="H182" s="14" t="n"/>
      <c r="I182" s="16" t="n"/>
      <c r="J182" s="17" t="n"/>
      <c r="K182" s="35" t="n"/>
      <c r="L182" s="14" t="n"/>
      <c r="M182" s="15" t="n"/>
      <c r="N182" s="15" t="n"/>
      <c r="O182" s="16" t="n"/>
      <c r="P182" s="15" t="n"/>
      <c r="Q182" s="16" t="n"/>
      <c r="R182" s="15" t="n"/>
      <c r="S182" s="16" t="n"/>
      <c r="T182" s="16" t="n"/>
      <c r="U182" s="19">
        <f>IF(COUNTA(A182:T182)=0,"",IF(OR(A182="",D182="",G182="",H182=""),"",TEXT(A182,"yyyymmdd")&amp;"-"&amp;D182&amp;"-"&amp;G182&amp;"-T"&amp;TEXT(H182,"00"))</f>
        <v/>
      </c>
      <c r="V182" s="20">
        <f>IF(OR(A182="",D182="",G182=""),"",COUNTIFS($A$6:$A$205,A182,$D$6:$D$205,D182,$G$6:$G$205,G182,$R$6:$R$205,"Sí"))</f>
        <v/>
      </c>
      <c r="W182" s="20">
        <f>IF(OR(A182="",D182="",G182=""),"",IF(COUNTIFS($A$6:A182,A182,$D$6:D182,D182,$G$6:G182,G182)=1,1,0))</f>
        <v/>
      </c>
      <c r="X182" s="20">
        <f>IF(W182="","",IF(AND(W182=1,V182=0),1,0))</f>
        <v/>
      </c>
      <c r="Y182" s="21">
        <f>IF(COUNTA(A182:T182)=0,"",IF(OR(A182="",D182="",G182="",H182="",M182="",N182="",P182="",R182=""),"Faltan datos obligatorios",IF(AND(U182&lt;&gt;"",COUNTIF($U$6:$U$205,U182)&gt;1),"ID de toma duplicado",IF(V182&gt;1,"Más de una toma seleccionada",IF(AND(R182="Sí",M182="Descartada"),"Selección incompatible con resultado",IF(AND(N182&lt;&gt;"Ninguna",O182=""),"Falta detalle de incidencia",IF(AND(P182="Revisar",Q182=""),"Falta nota de continuidad","Correcto")))))))</f>
        <v/>
      </c>
    </row>
    <row r="183" ht="30" customHeight="1">
      <c r="A183" s="13" t="n"/>
      <c r="B183" s="14" t="n"/>
      <c r="C183" s="15" t="n"/>
      <c r="D183" s="16" t="n"/>
      <c r="E183" s="16" t="n"/>
      <c r="F183" s="16" t="n"/>
      <c r="G183" s="15" t="n"/>
      <c r="H183" s="14" t="n"/>
      <c r="I183" s="16" t="n"/>
      <c r="J183" s="17" t="n"/>
      <c r="K183" s="35" t="n"/>
      <c r="L183" s="14" t="n"/>
      <c r="M183" s="15" t="n"/>
      <c r="N183" s="15" t="n"/>
      <c r="O183" s="16" t="n"/>
      <c r="P183" s="15" t="n"/>
      <c r="Q183" s="16" t="n"/>
      <c r="R183" s="15" t="n"/>
      <c r="S183" s="16" t="n"/>
      <c r="T183" s="16" t="n"/>
      <c r="U183" s="19">
        <f>IF(COUNTA(A183:T183)=0,"",IF(OR(A183="",D183="",G183="",H183=""),"",TEXT(A183,"yyyymmdd")&amp;"-"&amp;D183&amp;"-"&amp;G183&amp;"-T"&amp;TEXT(H183,"00"))</f>
        <v/>
      </c>
      <c r="V183" s="20">
        <f>IF(OR(A183="",D183="",G183=""),"",COUNTIFS($A$6:$A$205,A183,$D$6:$D$205,D183,$G$6:$G$205,G183,$R$6:$R$205,"Sí"))</f>
        <v/>
      </c>
      <c r="W183" s="20">
        <f>IF(OR(A183="",D183="",G183=""),"",IF(COUNTIFS($A$6:A183,A183,$D$6:D183,D183,$G$6:G183,G183)=1,1,0))</f>
        <v/>
      </c>
      <c r="X183" s="20">
        <f>IF(W183="","",IF(AND(W183=1,V183=0),1,0))</f>
        <v/>
      </c>
      <c r="Y183" s="21">
        <f>IF(COUNTA(A183:T183)=0,"",IF(OR(A183="",D183="",G183="",H183="",M183="",N183="",P183="",R183=""),"Faltan datos obligatorios",IF(AND(U183&lt;&gt;"",COUNTIF($U$6:$U$205,U183)&gt;1),"ID de toma duplicado",IF(V183&gt;1,"Más de una toma seleccionada",IF(AND(R183="Sí",M183="Descartada"),"Selección incompatible con resultado",IF(AND(N183&lt;&gt;"Ninguna",O183=""),"Falta detalle de incidencia",IF(AND(P183="Revisar",Q183=""),"Falta nota de continuidad","Correcto")))))))</f>
        <v/>
      </c>
    </row>
    <row r="184" ht="30" customHeight="1">
      <c r="A184" s="13" t="n"/>
      <c r="B184" s="14" t="n"/>
      <c r="C184" s="15" t="n"/>
      <c r="D184" s="16" t="n"/>
      <c r="E184" s="16" t="n"/>
      <c r="F184" s="16" t="n"/>
      <c r="G184" s="15" t="n"/>
      <c r="H184" s="14" t="n"/>
      <c r="I184" s="16" t="n"/>
      <c r="J184" s="17" t="n"/>
      <c r="K184" s="35" t="n"/>
      <c r="L184" s="14" t="n"/>
      <c r="M184" s="15" t="n"/>
      <c r="N184" s="15" t="n"/>
      <c r="O184" s="16" t="n"/>
      <c r="P184" s="15" t="n"/>
      <c r="Q184" s="16" t="n"/>
      <c r="R184" s="15" t="n"/>
      <c r="S184" s="16" t="n"/>
      <c r="T184" s="16" t="n"/>
      <c r="U184" s="19">
        <f>IF(COUNTA(A184:T184)=0,"",IF(OR(A184="",D184="",G184="",H184=""),"",TEXT(A184,"yyyymmdd")&amp;"-"&amp;D184&amp;"-"&amp;G184&amp;"-T"&amp;TEXT(H184,"00"))</f>
        <v/>
      </c>
      <c r="V184" s="20">
        <f>IF(OR(A184="",D184="",G184=""),"",COUNTIFS($A$6:$A$205,A184,$D$6:$D$205,D184,$G$6:$G$205,G184,$R$6:$R$205,"Sí"))</f>
        <v/>
      </c>
      <c r="W184" s="20">
        <f>IF(OR(A184="",D184="",G184=""),"",IF(COUNTIFS($A$6:A184,A184,$D$6:D184,D184,$G$6:G184,G184)=1,1,0))</f>
        <v/>
      </c>
      <c r="X184" s="20">
        <f>IF(W184="","",IF(AND(W184=1,V184=0),1,0))</f>
        <v/>
      </c>
      <c r="Y184" s="21">
        <f>IF(COUNTA(A184:T184)=0,"",IF(OR(A184="",D184="",G184="",H184="",M184="",N184="",P184="",R184=""),"Faltan datos obligatorios",IF(AND(U184&lt;&gt;"",COUNTIF($U$6:$U$205,U184)&gt;1),"ID de toma duplicado",IF(V184&gt;1,"Más de una toma seleccionada",IF(AND(R184="Sí",M184="Descartada"),"Selección incompatible con resultado",IF(AND(N184&lt;&gt;"Ninguna",O184=""),"Falta detalle de incidencia",IF(AND(P184="Revisar",Q184=""),"Falta nota de continuidad","Correcto")))))))</f>
        <v/>
      </c>
    </row>
    <row r="185" ht="30" customHeight="1">
      <c r="A185" s="13" t="n"/>
      <c r="B185" s="14" t="n"/>
      <c r="C185" s="15" t="n"/>
      <c r="D185" s="16" t="n"/>
      <c r="E185" s="16" t="n"/>
      <c r="F185" s="16" t="n"/>
      <c r="G185" s="15" t="n"/>
      <c r="H185" s="14" t="n"/>
      <c r="I185" s="16" t="n"/>
      <c r="J185" s="17" t="n"/>
      <c r="K185" s="35" t="n"/>
      <c r="L185" s="14" t="n"/>
      <c r="M185" s="15" t="n"/>
      <c r="N185" s="15" t="n"/>
      <c r="O185" s="16" t="n"/>
      <c r="P185" s="15" t="n"/>
      <c r="Q185" s="16" t="n"/>
      <c r="R185" s="15" t="n"/>
      <c r="S185" s="16" t="n"/>
      <c r="T185" s="16" t="n"/>
      <c r="U185" s="19">
        <f>IF(COUNTA(A185:T185)=0,"",IF(OR(A185="",D185="",G185="",H185=""),"",TEXT(A185,"yyyymmdd")&amp;"-"&amp;D185&amp;"-"&amp;G185&amp;"-T"&amp;TEXT(H185,"00"))</f>
        <v/>
      </c>
      <c r="V185" s="20">
        <f>IF(OR(A185="",D185="",G185=""),"",COUNTIFS($A$6:$A$205,A185,$D$6:$D$205,D185,$G$6:$G$205,G185,$R$6:$R$205,"Sí"))</f>
        <v/>
      </c>
      <c r="W185" s="20">
        <f>IF(OR(A185="",D185="",G185=""),"",IF(COUNTIFS($A$6:A185,A185,$D$6:D185,D185,$G$6:G185,G185)=1,1,0))</f>
        <v/>
      </c>
      <c r="X185" s="20">
        <f>IF(W185="","",IF(AND(W185=1,V185=0),1,0))</f>
        <v/>
      </c>
      <c r="Y185" s="21">
        <f>IF(COUNTA(A185:T185)=0,"",IF(OR(A185="",D185="",G185="",H185="",M185="",N185="",P185="",R185=""),"Faltan datos obligatorios",IF(AND(U185&lt;&gt;"",COUNTIF($U$6:$U$205,U185)&gt;1),"ID de toma duplicado",IF(V185&gt;1,"Más de una toma seleccionada",IF(AND(R185="Sí",M185="Descartada"),"Selección incompatible con resultado",IF(AND(N185&lt;&gt;"Ninguna",O185=""),"Falta detalle de incidencia",IF(AND(P185="Revisar",Q185=""),"Falta nota de continuidad","Correcto")))))))</f>
        <v/>
      </c>
    </row>
    <row r="186" ht="30" customHeight="1">
      <c r="A186" s="13" t="n"/>
      <c r="B186" s="14" t="n"/>
      <c r="C186" s="15" t="n"/>
      <c r="D186" s="16" t="n"/>
      <c r="E186" s="16" t="n"/>
      <c r="F186" s="16" t="n"/>
      <c r="G186" s="15" t="n"/>
      <c r="H186" s="14" t="n"/>
      <c r="I186" s="16" t="n"/>
      <c r="J186" s="17" t="n"/>
      <c r="K186" s="35" t="n"/>
      <c r="L186" s="14" t="n"/>
      <c r="M186" s="15" t="n"/>
      <c r="N186" s="15" t="n"/>
      <c r="O186" s="16" t="n"/>
      <c r="P186" s="15" t="n"/>
      <c r="Q186" s="16" t="n"/>
      <c r="R186" s="15" t="n"/>
      <c r="S186" s="16" t="n"/>
      <c r="T186" s="16" t="n"/>
      <c r="U186" s="19">
        <f>IF(COUNTA(A186:T186)=0,"",IF(OR(A186="",D186="",G186="",H186=""),"",TEXT(A186,"yyyymmdd")&amp;"-"&amp;D186&amp;"-"&amp;G186&amp;"-T"&amp;TEXT(H186,"00"))</f>
        <v/>
      </c>
      <c r="V186" s="20">
        <f>IF(OR(A186="",D186="",G186=""),"",COUNTIFS($A$6:$A$205,A186,$D$6:$D$205,D186,$G$6:$G$205,G186,$R$6:$R$205,"Sí"))</f>
        <v/>
      </c>
      <c r="W186" s="20">
        <f>IF(OR(A186="",D186="",G186=""),"",IF(COUNTIFS($A$6:A186,A186,$D$6:D186,D186,$G$6:G186,G186)=1,1,0))</f>
        <v/>
      </c>
      <c r="X186" s="20">
        <f>IF(W186="","",IF(AND(W186=1,V186=0),1,0))</f>
        <v/>
      </c>
      <c r="Y186" s="21">
        <f>IF(COUNTA(A186:T186)=0,"",IF(OR(A186="",D186="",G186="",H186="",M186="",N186="",P186="",R186=""),"Faltan datos obligatorios",IF(AND(U186&lt;&gt;"",COUNTIF($U$6:$U$205,U186)&gt;1),"ID de toma duplicado",IF(V186&gt;1,"Más de una toma seleccionada",IF(AND(R186="Sí",M186="Descartada"),"Selección incompatible con resultado",IF(AND(N186&lt;&gt;"Ninguna",O186=""),"Falta detalle de incidencia",IF(AND(P186="Revisar",Q186=""),"Falta nota de continuidad","Correcto")))))))</f>
        <v/>
      </c>
    </row>
    <row r="187" ht="30" customHeight="1">
      <c r="A187" s="13" t="n"/>
      <c r="B187" s="14" t="n"/>
      <c r="C187" s="15" t="n"/>
      <c r="D187" s="16" t="n"/>
      <c r="E187" s="16" t="n"/>
      <c r="F187" s="16" t="n"/>
      <c r="G187" s="15" t="n"/>
      <c r="H187" s="14" t="n"/>
      <c r="I187" s="16" t="n"/>
      <c r="J187" s="17" t="n"/>
      <c r="K187" s="35" t="n"/>
      <c r="L187" s="14" t="n"/>
      <c r="M187" s="15" t="n"/>
      <c r="N187" s="15" t="n"/>
      <c r="O187" s="16" t="n"/>
      <c r="P187" s="15" t="n"/>
      <c r="Q187" s="16" t="n"/>
      <c r="R187" s="15" t="n"/>
      <c r="S187" s="16" t="n"/>
      <c r="T187" s="16" t="n"/>
      <c r="U187" s="19">
        <f>IF(COUNTA(A187:T187)=0,"",IF(OR(A187="",D187="",G187="",H187=""),"",TEXT(A187,"yyyymmdd")&amp;"-"&amp;D187&amp;"-"&amp;G187&amp;"-T"&amp;TEXT(H187,"00"))</f>
        <v/>
      </c>
      <c r="V187" s="20">
        <f>IF(OR(A187="",D187="",G187=""),"",COUNTIFS($A$6:$A$205,A187,$D$6:$D$205,D187,$G$6:$G$205,G187,$R$6:$R$205,"Sí"))</f>
        <v/>
      </c>
      <c r="W187" s="20">
        <f>IF(OR(A187="",D187="",G187=""),"",IF(COUNTIFS($A$6:A187,A187,$D$6:D187,D187,$G$6:G187,G187)=1,1,0))</f>
        <v/>
      </c>
      <c r="X187" s="20">
        <f>IF(W187="","",IF(AND(W187=1,V187=0),1,0))</f>
        <v/>
      </c>
      <c r="Y187" s="21">
        <f>IF(COUNTA(A187:T187)=0,"",IF(OR(A187="",D187="",G187="",H187="",M187="",N187="",P187="",R187=""),"Faltan datos obligatorios",IF(AND(U187&lt;&gt;"",COUNTIF($U$6:$U$205,U187)&gt;1),"ID de toma duplicado",IF(V187&gt;1,"Más de una toma seleccionada",IF(AND(R187="Sí",M187="Descartada"),"Selección incompatible con resultado",IF(AND(N187&lt;&gt;"Ninguna",O187=""),"Falta detalle de incidencia",IF(AND(P187="Revisar",Q187=""),"Falta nota de continuidad","Correcto")))))))</f>
        <v/>
      </c>
    </row>
    <row r="188" ht="30" customHeight="1">
      <c r="A188" s="13" t="n"/>
      <c r="B188" s="14" t="n"/>
      <c r="C188" s="15" t="n"/>
      <c r="D188" s="16" t="n"/>
      <c r="E188" s="16" t="n"/>
      <c r="F188" s="16" t="n"/>
      <c r="G188" s="15" t="n"/>
      <c r="H188" s="14" t="n"/>
      <c r="I188" s="16" t="n"/>
      <c r="J188" s="17" t="n"/>
      <c r="K188" s="35" t="n"/>
      <c r="L188" s="14" t="n"/>
      <c r="M188" s="15" t="n"/>
      <c r="N188" s="15" t="n"/>
      <c r="O188" s="16" t="n"/>
      <c r="P188" s="15" t="n"/>
      <c r="Q188" s="16" t="n"/>
      <c r="R188" s="15" t="n"/>
      <c r="S188" s="16" t="n"/>
      <c r="T188" s="16" t="n"/>
      <c r="U188" s="19">
        <f>IF(COUNTA(A188:T188)=0,"",IF(OR(A188="",D188="",G188="",H188=""),"",TEXT(A188,"yyyymmdd")&amp;"-"&amp;D188&amp;"-"&amp;G188&amp;"-T"&amp;TEXT(H188,"00"))</f>
        <v/>
      </c>
      <c r="V188" s="20">
        <f>IF(OR(A188="",D188="",G188=""),"",COUNTIFS($A$6:$A$205,A188,$D$6:$D$205,D188,$G$6:$G$205,G188,$R$6:$R$205,"Sí"))</f>
        <v/>
      </c>
      <c r="W188" s="20">
        <f>IF(OR(A188="",D188="",G188=""),"",IF(COUNTIFS($A$6:A188,A188,$D$6:D188,D188,$G$6:G188,G188)=1,1,0))</f>
        <v/>
      </c>
      <c r="X188" s="20">
        <f>IF(W188="","",IF(AND(W188=1,V188=0),1,0))</f>
        <v/>
      </c>
      <c r="Y188" s="21">
        <f>IF(COUNTA(A188:T188)=0,"",IF(OR(A188="",D188="",G188="",H188="",M188="",N188="",P188="",R188=""),"Faltan datos obligatorios",IF(AND(U188&lt;&gt;"",COUNTIF($U$6:$U$205,U188)&gt;1),"ID de toma duplicado",IF(V188&gt;1,"Más de una toma seleccionada",IF(AND(R188="Sí",M188="Descartada"),"Selección incompatible con resultado",IF(AND(N188&lt;&gt;"Ninguna",O188=""),"Falta detalle de incidencia",IF(AND(P188="Revisar",Q188=""),"Falta nota de continuidad","Correcto")))))))</f>
        <v/>
      </c>
    </row>
    <row r="189" ht="30" customHeight="1">
      <c r="A189" s="13" t="n"/>
      <c r="B189" s="14" t="n"/>
      <c r="C189" s="15" t="n"/>
      <c r="D189" s="16" t="n"/>
      <c r="E189" s="16" t="n"/>
      <c r="F189" s="16" t="n"/>
      <c r="G189" s="15" t="n"/>
      <c r="H189" s="14" t="n"/>
      <c r="I189" s="16" t="n"/>
      <c r="J189" s="17" t="n"/>
      <c r="K189" s="35" t="n"/>
      <c r="L189" s="14" t="n"/>
      <c r="M189" s="15" t="n"/>
      <c r="N189" s="15" t="n"/>
      <c r="O189" s="16" t="n"/>
      <c r="P189" s="15" t="n"/>
      <c r="Q189" s="16" t="n"/>
      <c r="R189" s="15" t="n"/>
      <c r="S189" s="16" t="n"/>
      <c r="T189" s="16" t="n"/>
      <c r="U189" s="19">
        <f>IF(COUNTA(A189:T189)=0,"",IF(OR(A189="",D189="",G189="",H189=""),"",TEXT(A189,"yyyymmdd")&amp;"-"&amp;D189&amp;"-"&amp;G189&amp;"-T"&amp;TEXT(H189,"00"))</f>
        <v/>
      </c>
      <c r="V189" s="20">
        <f>IF(OR(A189="",D189="",G189=""),"",COUNTIFS($A$6:$A$205,A189,$D$6:$D$205,D189,$G$6:$G$205,G189,$R$6:$R$205,"Sí"))</f>
        <v/>
      </c>
      <c r="W189" s="20">
        <f>IF(OR(A189="",D189="",G189=""),"",IF(COUNTIFS($A$6:A189,A189,$D$6:D189,D189,$G$6:G189,G189)=1,1,0))</f>
        <v/>
      </c>
      <c r="X189" s="20">
        <f>IF(W189="","",IF(AND(W189=1,V189=0),1,0))</f>
        <v/>
      </c>
      <c r="Y189" s="21">
        <f>IF(COUNTA(A189:T189)=0,"",IF(OR(A189="",D189="",G189="",H189="",M189="",N189="",P189="",R189=""),"Faltan datos obligatorios",IF(AND(U189&lt;&gt;"",COUNTIF($U$6:$U$205,U189)&gt;1),"ID de toma duplicado",IF(V189&gt;1,"Más de una toma seleccionada",IF(AND(R189="Sí",M189="Descartada"),"Selección incompatible con resultado",IF(AND(N189&lt;&gt;"Ninguna",O189=""),"Falta detalle de incidencia",IF(AND(P189="Revisar",Q189=""),"Falta nota de continuidad","Correcto")))))))</f>
        <v/>
      </c>
    </row>
    <row r="190" ht="30" customHeight="1">
      <c r="A190" s="13" t="n"/>
      <c r="B190" s="14" t="n"/>
      <c r="C190" s="15" t="n"/>
      <c r="D190" s="16" t="n"/>
      <c r="E190" s="16" t="n"/>
      <c r="F190" s="16" t="n"/>
      <c r="G190" s="15" t="n"/>
      <c r="H190" s="14" t="n"/>
      <c r="I190" s="16" t="n"/>
      <c r="J190" s="17" t="n"/>
      <c r="K190" s="35" t="n"/>
      <c r="L190" s="14" t="n"/>
      <c r="M190" s="15" t="n"/>
      <c r="N190" s="15" t="n"/>
      <c r="O190" s="16" t="n"/>
      <c r="P190" s="15" t="n"/>
      <c r="Q190" s="16" t="n"/>
      <c r="R190" s="15" t="n"/>
      <c r="S190" s="16" t="n"/>
      <c r="T190" s="16" t="n"/>
      <c r="U190" s="19">
        <f>IF(COUNTA(A190:T190)=0,"",IF(OR(A190="",D190="",G190="",H190=""),"",TEXT(A190,"yyyymmdd")&amp;"-"&amp;D190&amp;"-"&amp;G190&amp;"-T"&amp;TEXT(H190,"00"))</f>
        <v/>
      </c>
      <c r="V190" s="20">
        <f>IF(OR(A190="",D190="",G190=""),"",COUNTIFS($A$6:$A$205,A190,$D$6:$D$205,D190,$G$6:$G$205,G190,$R$6:$R$205,"Sí"))</f>
        <v/>
      </c>
      <c r="W190" s="20">
        <f>IF(OR(A190="",D190="",G190=""),"",IF(COUNTIFS($A$6:A190,A190,$D$6:D190,D190,$G$6:G190,G190)=1,1,0))</f>
        <v/>
      </c>
      <c r="X190" s="20">
        <f>IF(W190="","",IF(AND(W190=1,V190=0),1,0))</f>
        <v/>
      </c>
      <c r="Y190" s="21">
        <f>IF(COUNTA(A190:T190)=0,"",IF(OR(A190="",D190="",G190="",H190="",M190="",N190="",P190="",R190=""),"Faltan datos obligatorios",IF(AND(U190&lt;&gt;"",COUNTIF($U$6:$U$205,U190)&gt;1),"ID de toma duplicado",IF(V190&gt;1,"Más de una toma seleccionada",IF(AND(R190="Sí",M190="Descartada"),"Selección incompatible con resultado",IF(AND(N190&lt;&gt;"Ninguna",O190=""),"Falta detalle de incidencia",IF(AND(P190="Revisar",Q190=""),"Falta nota de continuidad","Correcto")))))))</f>
        <v/>
      </c>
    </row>
    <row r="191" ht="30" customHeight="1">
      <c r="A191" s="13" t="n"/>
      <c r="B191" s="14" t="n"/>
      <c r="C191" s="15" t="n"/>
      <c r="D191" s="16" t="n"/>
      <c r="E191" s="16" t="n"/>
      <c r="F191" s="16" t="n"/>
      <c r="G191" s="15" t="n"/>
      <c r="H191" s="14" t="n"/>
      <c r="I191" s="16" t="n"/>
      <c r="J191" s="17" t="n"/>
      <c r="K191" s="35" t="n"/>
      <c r="L191" s="14" t="n"/>
      <c r="M191" s="15" t="n"/>
      <c r="N191" s="15" t="n"/>
      <c r="O191" s="16" t="n"/>
      <c r="P191" s="15" t="n"/>
      <c r="Q191" s="16" t="n"/>
      <c r="R191" s="15" t="n"/>
      <c r="S191" s="16" t="n"/>
      <c r="T191" s="16" t="n"/>
      <c r="U191" s="19">
        <f>IF(COUNTA(A191:T191)=0,"",IF(OR(A191="",D191="",G191="",H191=""),"",TEXT(A191,"yyyymmdd")&amp;"-"&amp;D191&amp;"-"&amp;G191&amp;"-T"&amp;TEXT(H191,"00"))</f>
        <v/>
      </c>
      <c r="V191" s="20">
        <f>IF(OR(A191="",D191="",G191=""),"",COUNTIFS($A$6:$A$205,A191,$D$6:$D$205,D191,$G$6:$G$205,G191,$R$6:$R$205,"Sí"))</f>
        <v/>
      </c>
      <c r="W191" s="20">
        <f>IF(OR(A191="",D191="",G191=""),"",IF(COUNTIFS($A$6:A191,A191,$D$6:D191,D191,$G$6:G191,G191)=1,1,0))</f>
        <v/>
      </c>
      <c r="X191" s="20">
        <f>IF(W191="","",IF(AND(W191=1,V191=0),1,0))</f>
        <v/>
      </c>
      <c r="Y191" s="21">
        <f>IF(COUNTA(A191:T191)=0,"",IF(OR(A191="",D191="",G191="",H191="",M191="",N191="",P191="",R191=""),"Faltan datos obligatorios",IF(AND(U191&lt;&gt;"",COUNTIF($U$6:$U$205,U191)&gt;1),"ID de toma duplicado",IF(V191&gt;1,"Más de una toma seleccionada",IF(AND(R191="Sí",M191="Descartada"),"Selección incompatible con resultado",IF(AND(N191&lt;&gt;"Ninguna",O191=""),"Falta detalle de incidencia",IF(AND(P191="Revisar",Q191=""),"Falta nota de continuidad","Correcto")))))))</f>
        <v/>
      </c>
    </row>
    <row r="192" ht="30" customHeight="1">
      <c r="A192" s="13" t="n"/>
      <c r="B192" s="14" t="n"/>
      <c r="C192" s="15" t="n"/>
      <c r="D192" s="16" t="n"/>
      <c r="E192" s="16" t="n"/>
      <c r="F192" s="16" t="n"/>
      <c r="G192" s="15" t="n"/>
      <c r="H192" s="14" t="n"/>
      <c r="I192" s="16" t="n"/>
      <c r="J192" s="17" t="n"/>
      <c r="K192" s="35" t="n"/>
      <c r="L192" s="14" t="n"/>
      <c r="M192" s="15" t="n"/>
      <c r="N192" s="15" t="n"/>
      <c r="O192" s="16" t="n"/>
      <c r="P192" s="15" t="n"/>
      <c r="Q192" s="16" t="n"/>
      <c r="R192" s="15" t="n"/>
      <c r="S192" s="16" t="n"/>
      <c r="T192" s="16" t="n"/>
      <c r="U192" s="19">
        <f>IF(COUNTA(A192:T192)=0,"",IF(OR(A192="",D192="",G192="",H192=""),"",TEXT(A192,"yyyymmdd")&amp;"-"&amp;D192&amp;"-"&amp;G192&amp;"-T"&amp;TEXT(H192,"00"))</f>
        <v/>
      </c>
      <c r="V192" s="20">
        <f>IF(OR(A192="",D192="",G192=""),"",COUNTIFS($A$6:$A$205,A192,$D$6:$D$205,D192,$G$6:$G$205,G192,$R$6:$R$205,"Sí"))</f>
        <v/>
      </c>
      <c r="W192" s="20">
        <f>IF(OR(A192="",D192="",G192=""),"",IF(COUNTIFS($A$6:A192,A192,$D$6:D192,D192,$G$6:G192,G192)=1,1,0))</f>
        <v/>
      </c>
      <c r="X192" s="20">
        <f>IF(W192="","",IF(AND(W192=1,V192=0),1,0))</f>
        <v/>
      </c>
      <c r="Y192" s="21">
        <f>IF(COUNTA(A192:T192)=0,"",IF(OR(A192="",D192="",G192="",H192="",M192="",N192="",P192="",R192=""),"Faltan datos obligatorios",IF(AND(U192&lt;&gt;"",COUNTIF($U$6:$U$205,U192)&gt;1),"ID de toma duplicado",IF(V192&gt;1,"Más de una toma seleccionada",IF(AND(R192="Sí",M192="Descartada"),"Selección incompatible con resultado",IF(AND(N192&lt;&gt;"Ninguna",O192=""),"Falta detalle de incidencia",IF(AND(P192="Revisar",Q192=""),"Falta nota de continuidad","Correcto")))))))</f>
        <v/>
      </c>
    </row>
    <row r="193" ht="30" customHeight="1">
      <c r="A193" s="13" t="n"/>
      <c r="B193" s="14" t="n"/>
      <c r="C193" s="15" t="n"/>
      <c r="D193" s="16" t="n"/>
      <c r="E193" s="16" t="n"/>
      <c r="F193" s="16" t="n"/>
      <c r="G193" s="15" t="n"/>
      <c r="H193" s="14" t="n"/>
      <c r="I193" s="16" t="n"/>
      <c r="J193" s="17" t="n"/>
      <c r="K193" s="35" t="n"/>
      <c r="L193" s="14" t="n"/>
      <c r="M193" s="15" t="n"/>
      <c r="N193" s="15" t="n"/>
      <c r="O193" s="16" t="n"/>
      <c r="P193" s="15" t="n"/>
      <c r="Q193" s="16" t="n"/>
      <c r="R193" s="15" t="n"/>
      <c r="S193" s="16" t="n"/>
      <c r="T193" s="16" t="n"/>
      <c r="U193" s="19">
        <f>IF(COUNTA(A193:T193)=0,"",IF(OR(A193="",D193="",G193="",H193=""),"",TEXT(A193,"yyyymmdd")&amp;"-"&amp;D193&amp;"-"&amp;G193&amp;"-T"&amp;TEXT(H193,"00"))</f>
        <v/>
      </c>
      <c r="V193" s="20">
        <f>IF(OR(A193="",D193="",G193=""),"",COUNTIFS($A$6:$A$205,A193,$D$6:$D$205,D193,$G$6:$G$205,G193,$R$6:$R$205,"Sí"))</f>
        <v/>
      </c>
      <c r="W193" s="20">
        <f>IF(OR(A193="",D193="",G193=""),"",IF(COUNTIFS($A$6:A193,A193,$D$6:D193,D193,$G$6:G193,G193)=1,1,0))</f>
        <v/>
      </c>
      <c r="X193" s="20">
        <f>IF(W193="","",IF(AND(W193=1,V193=0),1,0))</f>
        <v/>
      </c>
      <c r="Y193" s="21">
        <f>IF(COUNTA(A193:T193)=0,"",IF(OR(A193="",D193="",G193="",H193="",M193="",N193="",P193="",R193=""),"Faltan datos obligatorios",IF(AND(U193&lt;&gt;"",COUNTIF($U$6:$U$205,U193)&gt;1),"ID de toma duplicado",IF(V193&gt;1,"Más de una toma seleccionada",IF(AND(R193="Sí",M193="Descartada"),"Selección incompatible con resultado",IF(AND(N193&lt;&gt;"Ninguna",O193=""),"Falta detalle de incidencia",IF(AND(P193="Revisar",Q193=""),"Falta nota de continuidad","Correcto")))))))</f>
        <v/>
      </c>
    </row>
    <row r="194" ht="30" customHeight="1">
      <c r="A194" s="13" t="n"/>
      <c r="B194" s="14" t="n"/>
      <c r="C194" s="15" t="n"/>
      <c r="D194" s="16" t="n"/>
      <c r="E194" s="16" t="n"/>
      <c r="F194" s="16" t="n"/>
      <c r="G194" s="15" t="n"/>
      <c r="H194" s="14" t="n"/>
      <c r="I194" s="16" t="n"/>
      <c r="J194" s="17" t="n"/>
      <c r="K194" s="35" t="n"/>
      <c r="L194" s="14" t="n"/>
      <c r="M194" s="15" t="n"/>
      <c r="N194" s="15" t="n"/>
      <c r="O194" s="16" t="n"/>
      <c r="P194" s="15" t="n"/>
      <c r="Q194" s="16" t="n"/>
      <c r="R194" s="15" t="n"/>
      <c r="S194" s="16" t="n"/>
      <c r="T194" s="16" t="n"/>
      <c r="U194" s="19">
        <f>IF(COUNTA(A194:T194)=0,"",IF(OR(A194="",D194="",G194="",H194=""),"",TEXT(A194,"yyyymmdd")&amp;"-"&amp;D194&amp;"-"&amp;G194&amp;"-T"&amp;TEXT(H194,"00"))</f>
        <v/>
      </c>
      <c r="V194" s="20">
        <f>IF(OR(A194="",D194="",G194=""),"",COUNTIFS($A$6:$A$205,A194,$D$6:$D$205,D194,$G$6:$G$205,G194,$R$6:$R$205,"Sí"))</f>
        <v/>
      </c>
      <c r="W194" s="20">
        <f>IF(OR(A194="",D194="",G194=""),"",IF(COUNTIFS($A$6:A194,A194,$D$6:D194,D194,$G$6:G194,G194)=1,1,0))</f>
        <v/>
      </c>
      <c r="X194" s="20">
        <f>IF(W194="","",IF(AND(W194=1,V194=0),1,0))</f>
        <v/>
      </c>
      <c r="Y194" s="21">
        <f>IF(COUNTA(A194:T194)=0,"",IF(OR(A194="",D194="",G194="",H194="",M194="",N194="",P194="",R194=""),"Faltan datos obligatorios",IF(AND(U194&lt;&gt;"",COUNTIF($U$6:$U$205,U194)&gt;1),"ID de toma duplicado",IF(V194&gt;1,"Más de una toma seleccionada",IF(AND(R194="Sí",M194="Descartada"),"Selección incompatible con resultado",IF(AND(N194&lt;&gt;"Ninguna",O194=""),"Falta detalle de incidencia",IF(AND(P194="Revisar",Q194=""),"Falta nota de continuidad","Correcto")))))))</f>
        <v/>
      </c>
    </row>
    <row r="195" ht="30" customHeight="1">
      <c r="A195" s="13" t="n"/>
      <c r="B195" s="14" t="n"/>
      <c r="C195" s="15" t="n"/>
      <c r="D195" s="16" t="n"/>
      <c r="E195" s="16" t="n"/>
      <c r="F195" s="16" t="n"/>
      <c r="G195" s="15" t="n"/>
      <c r="H195" s="14" t="n"/>
      <c r="I195" s="16" t="n"/>
      <c r="J195" s="17" t="n"/>
      <c r="K195" s="35" t="n"/>
      <c r="L195" s="14" t="n"/>
      <c r="M195" s="15" t="n"/>
      <c r="N195" s="15" t="n"/>
      <c r="O195" s="16" t="n"/>
      <c r="P195" s="15" t="n"/>
      <c r="Q195" s="16" t="n"/>
      <c r="R195" s="15" t="n"/>
      <c r="S195" s="16" t="n"/>
      <c r="T195" s="16" t="n"/>
      <c r="U195" s="19">
        <f>IF(COUNTA(A195:T195)=0,"",IF(OR(A195="",D195="",G195="",H195=""),"",TEXT(A195,"yyyymmdd")&amp;"-"&amp;D195&amp;"-"&amp;G195&amp;"-T"&amp;TEXT(H195,"00"))</f>
        <v/>
      </c>
      <c r="V195" s="20">
        <f>IF(OR(A195="",D195="",G195=""),"",COUNTIFS($A$6:$A$205,A195,$D$6:$D$205,D195,$G$6:$G$205,G195,$R$6:$R$205,"Sí"))</f>
        <v/>
      </c>
      <c r="W195" s="20">
        <f>IF(OR(A195="",D195="",G195=""),"",IF(COUNTIFS($A$6:A195,A195,$D$6:D195,D195,$G$6:G195,G195)=1,1,0))</f>
        <v/>
      </c>
      <c r="X195" s="20">
        <f>IF(W195="","",IF(AND(W195=1,V195=0),1,0))</f>
        <v/>
      </c>
      <c r="Y195" s="21">
        <f>IF(COUNTA(A195:T195)=0,"",IF(OR(A195="",D195="",G195="",H195="",M195="",N195="",P195="",R195=""),"Faltan datos obligatorios",IF(AND(U195&lt;&gt;"",COUNTIF($U$6:$U$205,U195)&gt;1),"ID de toma duplicado",IF(V195&gt;1,"Más de una toma seleccionada",IF(AND(R195="Sí",M195="Descartada"),"Selección incompatible con resultado",IF(AND(N195&lt;&gt;"Ninguna",O195=""),"Falta detalle de incidencia",IF(AND(P195="Revisar",Q195=""),"Falta nota de continuidad","Correcto")))))))</f>
        <v/>
      </c>
    </row>
    <row r="196" ht="30" customHeight="1">
      <c r="A196" s="13" t="n"/>
      <c r="B196" s="14" t="n"/>
      <c r="C196" s="15" t="n"/>
      <c r="D196" s="16" t="n"/>
      <c r="E196" s="16" t="n"/>
      <c r="F196" s="16" t="n"/>
      <c r="G196" s="15" t="n"/>
      <c r="H196" s="14" t="n"/>
      <c r="I196" s="16" t="n"/>
      <c r="J196" s="17" t="n"/>
      <c r="K196" s="35" t="n"/>
      <c r="L196" s="14" t="n"/>
      <c r="M196" s="15" t="n"/>
      <c r="N196" s="15" t="n"/>
      <c r="O196" s="16" t="n"/>
      <c r="P196" s="15" t="n"/>
      <c r="Q196" s="16" t="n"/>
      <c r="R196" s="15" t="n"/>
      <c r="S196" s="16" t="n"/>
      <c r="T196" s="16" t="n"/>
      <c r="U196" s="19">
        <f>IF(COUNTA(A196:T196)=0,"",IF(OR(A196="",D196="",G196="",H196=""),"",TEXT(A196,"yyyymmdd")&amp;"-"&amp;D196&amp;"-"&amp;G196&amp;"-T"&amp;TEXT(H196,"00"))</f>
        <v/>
      </c>
      <c r="V196" s="20">
        <f>IF(OR(A196="",D196="",G196=""),"",COUNTIFS($A$6:$A$205,A196,$D$6:$D$205,D196,$G$6:$G$205,G196,$R$6:$R$205,"Sí"))</f>
        <v/>
      </c>
      <c r="W196" s="20">
        <f>IF(OR(A196="",D196="",G196=""),"",IF(COUNTIFS($A$6:A196,A196,$D$6:D196,D196,$G$6:G196,G196)=1,1,0))</f>
        <v/>
      </c>
      <c r="X196" s="20">
        <f>IF(W196="","",IF(AND(W196=1,V196=0),1,0))</f>
        <v/>
      </c>
      <c r="Y196" s="21">
        <f>IF(COUNTA(A196:T196)=0,"",IF(OR(A196="",D196="",G196="",H196="",M196="",N196="",P196="",R196=""),"Faltan datos obligatorios",IF(AND(U196&lt;&gt;"",COUNTIF($U$6:$U$205,U196)&gt;1),"ID de toma duplicado",IF(V196&gt;1,"Más de una toma seleccionada",IF(AND(R196="Sí",M196="Descartada"),"Selección incompatible con resultado",IF(AND(N196&lt;&gt;"Ninguna",O196=""),"Falta detalle de incidencia",IF(AND(P196="Revisar",Q196=""),"Falta nota de continuidad","Correcto")))))))</f>
        <v/>
      </c>
    </row>
    <row r="197" ht="30" customHeight="1">
      <c r="A197" s="13" t="n"/>
      <c r="B197" s="14" t="n"/>
      <c r="C197" s="15" t="n"/>
      <c r="D197" s="16" t="n"/>
      <c r="E197" s="16" t="n"/>
      <c r="F197" s="16" t="n"/>
      <c r="G197" s="15" t="n"/>
      <c r="H197" s="14" t="n"/>
      <c r="I197" s="16" t="n"/>
      <c r="J197" s="17" t="n"/>
      <c r="K197" s="35" t="n"/>
      <c r="L197" s="14" t="n"/>
      <c r="M197" s="15" t="n"/>
      <c r="N197" s="15" t="n"/>
      <c r="O197" s="16" t="n"/>
      <c r="P197" s="15" t="n"/>
      <c r="Q197" s="16" t="n"/>
      <c r="R197" s="15" t="n"/>
      <c r="S197" s="16" t="n"/>
      <c r="T197" s="16" t="n"/>
      <c r="U197" s="19">
        <f>IF(COUNTA(A197:T197)=0,"",IF(OR(A197="",D197="",G197="",H197=""),"",TEXT(A197,"yyyymmdd")&amp;"-"&amp;D197&amp;"-"&amp;G197&amp;"-T"&amp;TEXT(H197,"00"))</f>
        <v/>
      </c>
      <c r="V197" s="20">
        <f>IF(OR(A197="",D197="",G197=""),"",COUNTIFS($A$6:$A$205,A197,$D$6:$D$205,D197,$G$6:$G$205,G197,$R$6:$R$205,"Sí"))</f>
        <v/>
      </c>
      <c r="W197" s="20">
        <f>IF(OR(A197="",D197="",G197=""),"",IF(COUNTIFS($A$6:A197,A197,$D$6:D197,D197,$G$6:G197,G197)=1,1,0))</f>
        <v/>
      </c>
      <c r="X197" s="20">
        <f>IF(W197="","",IF(AND(W197=1,V197=0),1,0))</f>
        <v/>
      </c>
      <c r="Y197" s="21">
        <f>IF(COUNTA(A197:T197)=0,"",IF(OR(A197="",D197="",G197="",H197="",M197="",N197="",P197="",R197=""),"Faltan datos obligatorios",IF(AND(U197&lt;&gt;"",COUNTIF($U$6:$U$205,U197)&gt;1),"ID de toma duplicado",IF(V197&gt;1,"Más de una toma seleccionada",IF(AND(R197="Sí",M197="Descartada"),"Selección incompatible con resultado",IF(AND(N197&lt;&gt;"Ninguna",O197=""),"Falta detalle de incidencia",IF(AND(P197="Revisar",Q197=""),"Falta nota de continuidad","Correcto")))))))</f>
        <v/>
      </c>
    </row>
    <row r="198" ht="30" customHeight="1">
      <c r="A198" s="13" t="n"/>
      <c r="B198" s="14" t="n"/>
      <c r="C198" s="15" t="n"/>
      <c r="D198" s="16" t="n"/>
      <c r="E198" s="16" t="n"/>
      <c r="F198" s="16" t="n"/>
      <c r="G198" s="15" t="n"/>
      <c r="H198" s="14" t="n"/>
      <c r="I198" s="16" t="n"/>
      <c r="J198" s="17" t="n"/>
      <c r="K198" s="35" t="n"/>
      <c r="L198" s="14" t="n"/>
      <c r="M198" s="15" t="n"/>
      <c r="N198" s="15" t="n"/>
      <c r="O198" s="16" t="n"/>
      <c r="P198" s="15" t="n"/>
      <c r="Q198" s="16" t="n"/>
      <c r="R198" s="15" t="n"/>
      <c r="S198" s="16" t="n"/>
      <c r="T198" s="16" t="n"/>
      <c r="U198" s="19">
        <f>IF(COUNTA(A198:T198)=0,"",IF(OR(A198="",D198="",G198="",H198=""),"",TEXT(A198,"yyyymmdd")&amp;"-"&amp;D198&amp;"-"&amp;G198&amp;"-T"&amp;TEXT(H198,"00"))</f>
        <v/>
      </c>
      <c r="V198" s="20">
        <f>IF(OR(A198="",D198="",G198=""),"",COUNTIFS($A$6:$A$205,A198,$D$6:$D$205,D198,$G$6:$G$205,G198,$R$6:$R$205,"Sí"))</f>
        <v/>
      </c>
      <c r="W198" s="20">
        <f>IF(OR(A198="",D198="",G198=""),"",IF(COUNTIFS($A$6:A198,A198,$D$6:D198,D198,$G$6:G198,G198)=1,1,0))</f>
        <v/>
      </c>
      <c r="X198" s="20">
        <f>IF(W198="","",IF(AND(W198=1,V198=0),1,0))</f>
        <v/>
      </c>
      <c r="Y198" s="21">
        <f>IF(COUNTA(A198:T198)=0,"",IF(OR(A198="",D198="",G198="",H198="",M198="",N198="",P198="",R198=""),"Faltan datos obligatorios",IF(AND(U198&lt;&gt;"",COUNTIF($U$6:$U$205,U198)&gt;1),"ID de toma duplicado",IF(V198&gt;1,"Más de una toma seleccionada",IF(AND(R198="Sí",M198="Descartada"),"Selección incompatible con resultado",IF(AND(N198&lt;&gt;"Ninguna",O198=""),"Falta detalle de incidencia",IF(AND(P198="Revisar",Q198=""),"Falta nota de continuidad","Correcto")))))))</f>
        <v/>
      </c>
    </row>
    <row r="199" ht="30" customHeight="1">
      <c r="A199" s="13" t="n"/>
      <c r="B199" s="14" t="n"/>
      <c r="C199" s="15" t="n"/>
      <c r="D199" s="16" t="n"/>
      <c r="E199" s="16" t="n"/>
      <c r="F199" s="16" t="n"/>
      <c r="G199" s="15" t="n"/>
      <c r="H199" s="14" t="n"/>
      <c r="I199" s="16" t="n"/>
      <c r="J199" s="17" t="n"/>
      <c r="K199" s="35" t="n"/>
      <c r="L199" s="14" t="n"/>
      <c r="M199" s="15" t="n"/>
      <c r="N199" s="15" t="n"/>
      <c r="O199" s="16" t="n"/>
      <c r="P199" s="15" t="n"/>
      <c r="Q199" s="16" t="n"/>
      <c r="R199" s="15" t="n"/>
      <c r="S199" s="16" t="n"/>
      <c r="T199" s="16" t="n"/>
      <c r="U199" s="19">
        <f>IF(COUNTA(A199:T199)=0,"",IF(OR(A199="",D199="",G199="",H199=""),"",TEXT(A199,"yyyymmdd")&amp;"-"&amp;D199&amp;"-"&amp;G199&amp;"-T"&amp;TEXT(H199,"00"))</f>
        <v/>
      </c>
      <c r="V199" s="20">
        <f>IF(OR(A199="",D199="",G199=""),"",COUNTIFS($A$6:$A$205,A199,$D$6:$D$205,D199,$G$6:$G$205,G199,$R$6:$R$205,"Sí"))</f>
        <v/>
      </c>
      <c r="W199" s="20">
        <f>IF(OR(A199="",D199="",G199=""),"",IF(COUNTIFS($A$6:A199,A199,$D$6:D199,D199,$G$6:G199,G199)=1,1,0))</f>
        <v/>
      </c>
      <c r="X199" s="20">
        <f>IF(W199="","",IF(AND(W199=1,V199=0),1,0))</f>
        <v/>
      </c>
      <c r="Y199" s="21">
        <f>IF(COUNTA(A199:T199)=0,"",IF(OR(A199="",D199="",G199="",H199="",M199="",N199="",P199="",R199=""),"Faltan datos obligatorios",IF(AND(U199&lt;&gt;"",COUNTIF($U$6:$U$205,U199)&gt;1),"ID de toma duplicado",IF(V199&gt;1,"Más de una toma seleccionada",IF(AND(R199="Sí",M199="Descartada"),"Selección incompatible con resultado",IF(AND(N199&lt;&gt;"Ninguna",O199=""),"Falta detalle de incidencia",IF(AND(P199="Revisar",Q199=""),"Falta nota de continuidad","Correcto")))))))</f>
        <v/>
      </c>
    </row>
    <row r="200" ht="30" customHeight="1">
      <c r="A200" s="13" t="n"/>
      <c r="B200" s="14" t="n"/>
      <c r="C200" s="15" t="n"/>
      <c r="D200" s="16" t="n"/>
      <c r="E200" s="16" t="n"/>
      <c r="F200" s="16" t="n"/>
      <c r="G200" s="15" t="n"/>
      <c r="H200" s="14" t="n"/>
      <c r="I200" s="16" t="n"/>
      <c r="J200" s="17" t="n"/>
      <c r="K200" s="35" t="n"/>
      <c r="L200" s="14" t="n"/>
      <c r="M200" s="15" t="n"/>
      <c r="N200" s="15" t="n"/>
      <c r="O200" s="16" t="n"/>
      <c r="P200" s="15" t="n"/>
      <c r="Q200" s="16" t="n"/>
      <c r="R200" s="15" t="n"/>
      <c r="S200" s="16" t="n"/>
      <c r="T200" s="16" t="n"/>
      <c r="U200" s="19">
        <f>IF(COUNTA(A200:T200)=0,"",IF(OR(A200="",D200="",G200="",H200=""),"",TEXT(A200,"yyyymmdd")&amp;"-"&amp;D200&amp;"-"&amp;G200&amp;"-T"&amp;TEXT(H200,"00"))</f>
        <v/>
      </c>
      <c r="V200" s="20">
        <f>IF(OR(A200="",D200="",G200=""),"",COUNTIFS($A$6:$A$205,A200,$D$6:$D$205,D200,$G$6:$G$205,G200,$R$6:$R$205,"Sí"))</f>
        <v/>
      </c>
      <c r="W200" s="20">
        <f>IF(OR(A200="",D200="",G200=""),"",IF(COUNTIFS($A$6:A200,A200,$D$6:D200,D200,$G$6:G200,G200)=1,1,0))</f>
        <v/>
      </c>
      <c r="X200" s="20">
        <f>IF(W200="","",IF(AND(W200=1,V200=0),1,0))</f>
        <v/>
      </c>
      <c r="Y200" s="21">
        <f>IF(COUNTA(A200:T200)=0,"",IF(OR(A200="",D200="",G200="",H200="",M200="",N200="",P200="",R200=""),"Faltan datos obligatorios",IF(AND(U200&lt;&gt;"",COUNTIF($U$6:$U$205,U200)&gt;1),"ID de toma duplicado",IF(V200&gt;1,"Más de una toma seleccionada",IF(AND(R200="Sí",M200="Descartada"),"Selección incompatible con resultado",IF(AND(N200&lt;&gt;"Ninguna",O200=""),"Falta detalle de incidencia",IF(AND(P200="Revisar",Q200=""),"Falta nota de continuidad","Correcto")))))))</f>
        <v/>
      </c>
    </row>
    <row r="201" ht="30" customHeight="1">
      <c r="A201" s="13" t="n"/>
      <c r="B201" s="14" t="n"/>
      <c r="C201" s="15" t="n"/>
      <c r="D201" s="16" t="n"/>
      <c r="E201" s="16" t="n"/>
      <c r="F201" s="16" t="n"/>
      <c r="G201" s="15" t="n"/>
      <c r="H201" s="14" t="n"/>
      <c r="I201" s="16" t="n"/>
      <c r="J201" s="17" t="n"/>
      <c r="K201" s="35" t="n"/>
      <c r="L201" s="14" t="n"/>
      <c r="M201" s="15" t="n"/>
      <c r="N201" s="15" t="n"/>
      <c r="O201" s="16" t="n"/>
      <c r="P201" s="15" t="n"/>
      <c r="Q201" s="16" t="n"/>
      <c r="R201" s="15" t="n"/>
      <c r="S201" s="16" t="n"/>
      <c r="T201" s="16" t="n"/>
      <c r="U201" s="19">
        <f>IF(COUNTA(A201:T201)=0,"",IF(OR(A201="",D201="",G201="",H201=""),"",TEXT(A201,"yyyymmdd")&amp;"-"&amp;D201&amp;"-"&amp;G201&amp;"-T"&amp;TEXT(H201,"00"))</f>
        <v/>
      </c>
      <c r="V201" s="20">
        <f>IF(OR(A201="",D201="",G201=""),"",COUNTIFS($A$6:$A$205,A201,$D$6:$D$205,D201,$G$6:$G$205,G201,$R$6:$R$205,"Sí"))</f>
        <v/>
      </c>
      <c r="W201" s="20">
        <f>IF(OR(A201="",D201="",G201=""),"",IF(COUNTIFS($A$6:A201,A201,$D$6:D201,D201,$G$6:G201,G201)=1,1,0))</f>
        <v/>
      </c>
      <c r="X201" s="20">
        <f>IF(W201="","",IF(AND(W201=1,V201=0),1,0))</f>
        <v/>
      </c>
      <c r="Y201" s="21">
        <f>IF(COUNTA(A201:T201)=0,"",IF(OR(A201="",D201="",G201="",H201="",M201="",N201="",P201="",R201=""),"Faltan datos obligatorios",IF(AND(U201&lt;&gt;"",COUNTIF($U$6:$U$205,U201)&gt;1),"ID de toma duplicado",IF(V201&gt;1,"Más de una toma seleccionada",IF(AND(R201="Sí",M201="Descartada"),"Selección incompatible con resultado",IF(AND(N201&lt;&gt;"Ninguna",O201=""),"Falta detalle de incidencia",IF(AND(P201="Revisar",Q201=""),"Falta nota de continuidad","Correcto")))))))</f>
        <v/>
      </c>
    </row>
    <row r="202" ht="30" customHeight="1">
      <c r="A202" s="13" t="n"/>
      <c r="B202" s="14" t="n"/>
      <c r="C202" s="15" t="n"/>
      <c r="D202" s="16" t="n"/>
      <c r="E202" s="16" t="n"/>
      <c r="F202" s="16" t="n"/>
      <c r="G202" s="15" t="n"/>
      <c r="H202" s="14" t="n"/>
      <c r="I202" s="16" t="n"/>
      <c r="J202" s="17" t="n"/>
      <c r="K202" s="35" t="n"/>
      <c r="L202" s="14" t="n"/>
      <c r="M202" s="15" t="n"/>
      <c r="N202" s="15" t="n"/>
      <c r="O202" s="16" t="n"/>
      <c r="P202" s="15" t="n"/>
      <c r="Q202" s="16" t="n"/>
      <c r="R202" s="15" t="n"/>
      <c r="S202" s="16" t="n"/>
      <c r="T202" s="16" t="n"/>
      <c r="U202" s="19">
        <f>IF(COUNTA(A202:T202)=0,"",IF(OR(A202="",D202="",G202="",H202=""),"",TEXT(A202,"yyyymmdd")&amp;"-"&amp;D202&amp;"-"&amp;G202&amp;"-T"&amp;TEXT(H202,"00"))</f>
        <v/>
      </c>
      <c r="V202" s="20">
        <f>IF(OR(A202="",D202="",G202=""),"",COUNTIFS($A$6:$A$205,A202,$D$6:$D$205,D202,$G$6:$G$205,G202,$R$6:$R$205,"Sí"))</f>
        <v/>
      </c>
      <c r="W202" s="20">
        <f>IF(OR(A202="",D202="",G202=""),"",IF(COUNTIFS($A$6:A202,A202,$D$6:D202,D202,$G$6:G202,G202)=1,1,0))</f>
        <v/>
      </c>
      <c r="X202" s="20">
        <f>IF(W202="","",IF(AND(W202=1,V202=0),1,0))</f>
        <v/>
      </c>
      <c r="Y202" s="21">
        <f>IF(COUNTA(A202:T202)=0,"",IF(OR(A202="",D202="",G202="",H202="",M202="",N202="",P202="",R202=""),"Faltan datos obligatorios",IF(AND(U202&lt;&gt;"",COUNTIF($U$6:$U$205,U202)&gt;1),"ID de toma duplicado",IF(V202&gt;1,"Más de una toma seleccionada",IF(AND(R202="Sí",M202="Descartada"),"Selección incompatible con resultado",IF(AND(N202&lt;&gt;"Ninguna",O202=""),"Falta detalle de incidencia",IF(AND(P202="Revisar",Q202=""),"Falta nota de continuidad","Correcto")))))))</f>
        <v/>
      </c>
    </row>
    <row r="203" ht="30" customHeight="1">
      <c r="A203" s="13" t="n"/>
      <c r="B203" s="14" t="n"/>
      <c r="C203" s="15" t="n"/>
      <c r="D203" s="16" t="n"/>
      <c r="E203" s="16" t="n"/>
      <c r="F203" s="16" t="n"/>
      <c r="G203" s="15" t="n"/>
      <c r="H203" s="14" t="n"/>
      <c r="I203" s="16" t="n"/>
      <c r="J203" s="17" t="n"/>
      <c r="K203" s="35" t="n"/>
      <c r="L203" s="14" t="n"/>
      <c r="M203" s="15" t="n"/>
      <c r="N203" s="15" t="n"/>
      <c r="O203" s="16" t="n"/>
      <c r="P203" s="15" t="n"/>
      <c r="Q203" s="16" t="n"/>
      <c r="R203" s="15" t="n"/>
      <c r="S203" s="16" t="n"/>
      <c r="T203" s="16" t="n"/>
      <c r="U203" s="19">
        <f>IF(COUNTA(A203:T203)=0,"",IF(OR(A203="",D203="",G203="",H203=""),"",TEXT(A203,"yyyymmdd")&amp;"-"&amp;D203&amp;"-"&amp;G203&amp;"-T"&amp;TEXT(H203,"00"))</f>
        <v/>
      </c>
      <c r="V203" s="20">
        <f>IF(OR(A203="",D203="",G203=""),"",COUNTIFS($A$6:$A$205,A203,$D$6:$D$205,D203,$G$6:$G$205,G203,$R$6:$R$205,"Sí"))</f>
        <v/>
      </c>
      <c r="W203" s="20">
        <f>IF(OR(A203="",D203="",G203=""),"",IF(COUNTIFS($A$6:A203,A203,$D$6:D203,D203,$G$6:G203,G203)=1,1,0))</f>
        <v/>
      </c>
      <c r="X203" s="20">
        <f>IF(W203="","",IF(AND(W203=1,V203=0),1,0))</f>
        <v/>
      </c>
      <c r="Y203" s="21">
        <f>IF(COUNTA(A203:T203)=0,"",IF(OR(A203="",D203="",G203="",H203="",M203="",N203="",P203="",R203=""),"Faltan datos obligatorios",IF(AND(U203&lt;&gt;"",COUNTIF($U$6:$U$205,U203)&gt;1),"ID de toma duplicado",IF(V203&gt;1,"Más de una toma seleccionada",IF(AND(R203="Sí",M203="Descartada"),"Selección incompatible con resultado",IF(AND(N203&lt;&gt;"Ninguna",O203=""),"Falta detalle de incidencia",IF(AND(P203="Revisar",Q203=""),"Falta nota de continuidad","Correcto")))))))</f>
        <v/>
      </c>
    </row>
    <row r="204" ht="30" customHeight="1">
      <c r="A204" s="13" t="n"/>
      <c r="B204" s="14" t="n"/>
      <c r="C204" s="15" t="n"/>
      <c r="D204" s="16" t="n"/>
      <c r="E204" s="16" t="n"/>
      <c r="F204" s="16" t="n"/>
      <c r="G204" s="15" t="n"/>
      <c r="H204" s="14" t="n"/>
      <c r="I204" s="16" t="n"/>
      <c r="J204" s="17" t="n"/>
      <c r="K204" s="35" t="n"/>
      <c r="L204" s="14" t="n"/>
      <c r="M204" s="15" t="n"/>
      <c r="N204" s="15" t="n"/>
      <c r="O204" s="16" t="n"/>
      <c r="P204" s="15" t="n"/>
      <c r="Q204" s="16" t="n"/>
      <c r="R204" s="15" t="n"/>
      <c r="S204" s="16" t="n"/>
      <c r="T204" s="16" t="n"/>
      <c r="U204" s="19">
        <f>IF(COUNTA(A204:T204)=0,"",IF(OR(A204="",D204="",G204="",H204=""),"",TEXT(A204,"yyyymmdd")&amp;"-"&amp;D204&amp;"-"&amp;G204&amp;"-T"&amp;TEXT(H204,"00"))</f>
        <v/>
      </c>
      <c r="V204" s="20">
        <f>IF(OR(A204="",D204="",G204=""),"",COUNTIFS($A$6:$A$205,A204,$D$6:$D$205,D204,$G$6:$G$205,G204,$R$6:$R$205,"Sí"))</f>
        <v/>
      </c>
      <c r="W204" s="20">
        <f>IF(OR(A204="",D204="",G204=""),"",IF(COUNTIFS($A$6:A204,A204,$D$6:D204,D204,$G$6:G204,G204)=1,1,0))</f>
        <v/>
      </c>
      <c r="X204" s="20">
        <f>IF(W204="","",IF(AND(W204=1,V204=0),1,0))</f>
        <v/>
      </c>
      <c r="Y204" s="21">
        <f>IF(COUNTA(A204:T204)=0,"",IF(OR(A204="",D204="",G204="",H204="",M204="",N204="",P204="",R204=""),"Faltan datos obligatorios",IF(AND(U204&lt;&gt;"",COUNTIF($U$6:$U$205,U204)&gt;1),"ID de toma duplicado",IF(V204&gt;1,"Más de una toma seleccionada",IF(AND(R204="Sí",M204="Descartada"),"Selección incompatible con resultado",IF(AND(N204&lt;&gt;"Ninguna",O204=""),"Falta detalle de incidencia",IF(AND(P204="Revisar",Q204=""),"Falta nota de continuidad","Correcto")))))))</f>
        <v/>
      </c>
    </row>
    <row r="205" ht="30" customHeight="1">
      <c r="A205" s="13" t="n"/>
      <c r="B205" s="14" t="n"/>
      <c r="C205" s="15" t="n"/>
      <c r="D205" s="16" t="n"/>
      <c r="E205" s="16" t="n"/>
      <c r="F205" s="16" t="n"/>
      <c r="G205" s="15" t="n"/>
      <c r="H205" s="14" t="n"/>
      <c r="I205" s="16" t="n"/>
      <c r="J205" s="17" t="n"/>
      <c r="K205" s="35" t="n"/>
      <c r="L205" s="14" t="n"/>
      <c r="M205" s="15" t="n"/>
      <c r="N205" s="15" t="n"/>
      <c r="O205" s="16" t="n"/>
      <c r="P205" s="15" t="n"/>
      <c r="Q205" s="16" t="n"/>
      <c r="R205" s="15" t="n"/>
      <c r="S205" s="16" t="n"/>
      <c r="T205" s="16" t="n"/>
      <c r="U205" s="19">
        <f>IF(COUNTA(A205:T205)=0,"",IF(OR(A205="",D205="",G205="",H205=""),"",TEXT(A205,"yyyymmdd")&amp;"-"&amp;D205&amp;"-"&amp;G205&amp;"-T"&amp;TEXT(H205,"00"))</f>
        <v/>
      </c>
      <c r="V205" s="20">
        <f>IF(OR(A205="",D205="",G205=""),"",COUNTIFS($A$6:$A$205,A205,$D$6:$D$205,D205,$G$6:$G$205,G205,$R$6:$R$205,"Sí"))</f>
        <v/>
      </c>
      <c r="W205" s="20">
        <f>IF(OR(A205="",D205="",G205=""),"",IF(COUNTIFS($A$6:A205,A205,$D$6:D205,D205,$G$6:G205,G205)=1,1,0))</f>
        <v/>
      </c>
      <c r="X205" s="20">
        <f>IF(W205="","",IF(AND(W205=1,V205=0),1,0))</f>
        <v/>
      </c>
      <c r="Y205" s="21">
        <f>IF(COUNTA(A205:T205)=0,"",IF(OR(A205="",D205="",G205="",H205="",M205="",N205="",P205="",R205=""),"Faltan datos obligatorios",IF(AND(U205&lt;&gt;"",COUNTIF($U$6:$U$205,U205)&gt;1),"ID de toma duplicado",IF(V205&gt;1,"Más de una toma seleccionada",IF(AND(R205="Sí",M205="Descartada"),"Selección incompatible con resultado",IF(AND(N205&lt;&gt;"Ninguna",O205=""),"Falta detalle de incidencia",IF(AND(P205="Revisar",Q205=""),"Falta nota de continuidad","Correcto")))))))</f>
        <v/>
      </c>
    </row>
  </sheetData>
  <autoFilter ref="A5:Y205"/>
  <mergeCells count="1">
    <mergeCell ref="A1:Y1"/>
  </mergeCells>
  <conditionalFormatting sqref="A6:Y205">
    <cfRule type="expression" priority="1" dxfId="0" stopIfTrue="1">
      <formula>AND($Y6&lt;&gt;"",$Y6&lt;&gt;"Correcto")</formula>
    </cfRule>
  </conditionalFormatting>
  <conditionalFormatting sqref="A6:T205">
    <cfRule type="expression" priority="2" dxfId="3">
      <formula>$R6="Sí"</formula>
    </cfRule>
    <cfRule type="expression" priority="3" dxfId="4">
      <formula>$M6="Descartada"</formula>
    </cfRule>
  </conditionalFormatting>
  <conditionalFormatting sqref="P6:Q205">
    <cfRule type="expression" priority="4" dxfId="2">
      <formula>$P6="Revisar"</formula>
    </cfRule>
  </conditionalFormatting>
  <conditionalFormatting sqref="N6:O205">
    <cfRule type="expression" priority="5" dxfId="5">
      <formula>AND($N6&lt;&gt;"",$N6&lt;&gt;"Ninguna")</formula>
    </cfRule>
  </conditionalFormatting>
  <conditionalFormatting sqref="L6:L205">
    <cfRule type="colorScale" priority="6">
      <colorScale>
        <cfvo type="num" val="1"/>
        <cfvo type="num" val="3"/>
        <cfvo type="num" val="5"/>
        <color rgb="00F4A7AE"/>
        <color rgb="00FFE699"/>
        <color rgb="009FD8CE"/>
      </colorScale>
    </cfRule>
  </conditionalFormatting>
  <dataValidations count="12">
    <dataValidation sqref="A6:A205" showDropDown="0" showInputMessage="1" showErrorMessage="1" allowBlank="0" errorTitle="Fecha no válida" error="La fecha debe estar entre 01/01/2020 y 31/12/2100." promptTitle="Fecha de rodaje" prompt="Introduce la fecha de rodaje." type="date" errorStyle="stop" operator="between">
      <formula1>DATE(2020,1,1)</formula1>
      <formula2>DATE(2100,12,31)</formula2>
    </dataValidation>
    <dataValidation sqref="B6:B205" showDropDown="0" showInputMessage="0" showErrorMessage="1" allowBlank="0" error="La jornada debe ser un número entero entre 1 y 999." type="whole" operator="between">
      <formula1>1</formula1>
      <formula2>999</formula2>
    </dataValidation>
    <dataValidation sqref="C6:C205" showDropDown="0" showInputMessage="0" showErrorMessage="1" allowBlank="0" error="Selecciona una unidad de la lista." type="list">
      <formula1>'Listas'!$A$2:$A$5</formula1>
    </dataValidation>
    <dataValidation sqref="G6:G205" showDropDown="0" showInputMessage="0" showErrorMessage="1" allowBlank="0" error="Selecciona una cámara de la lista." type="list">
      <formula1>'Listas'!$B$2:$B$7</formula1>
    </dataValidation>
    <dataValidation sqref="H6:H205" showDropDown="0" showInputMessage="0" showErrorMessage="1" allowBlank="0" error="El número de toma debe ser un entero entre 1 y 999." type="whole" operator="between">
      <formula1>1</formula1>
      <formula2>999</formula2>
    </dataValidation>
    <dataValidation sqref="K6:K205" showDropDown="0" showInputMessage="0" showErrorMessage="1" allowBlank="0" error="La duración debe estar entre 0 y 86.400 segundos." type="decimal" operator="between">
      <formula1>0</formula1>
      <formula2>86400</formula2>
    </dataValidation>
    <dataValidation sqref="L6:L205" showDropDown="0" showInputMessage="1" showErrorMessage="1" allowBlank="0" error="Introduce un número entero entre 1 y 5." promptTitle="Valoración" prompt="1 = muy baja; 5 = excelente." type="whole" operator="between">
      <formula1>1</formula1>
      <formula2>5</formula2>
    </dataValidation>
    <dataValidation sqref="M6:M205" showDropDown="0" showInputMessage="0" showErrorMessage="0" allowBlank="0" type="list">
      <formula1>'Listas'!$C$2:$C$4</formula1>
    </dataValidation>
    <dataValidation sqref="N6:N205" showDropDown="0" showInputMessage="0" showErrorMessage="0" allowBlank="0" type="list">
      <formula1>'Listas'!$D$2:$D$10</formula1>
    </dataValidation>
    <dataValidation sqref="P6:P205" showDropDown="0" showInputMessage="0" showErrorMessage="0" allowBlank="0" type="list">
      <formula1>'Listas'!$E$2:$E$4</formula1>
    </dataValidation>
    <dataValidation sqref="R6:R205" showDropDown="0" showInputMessage="0" showErrorMessage="0" allowBlank="0" type="list">
      <formula1>'Listas'!$F$2:$F$3</formula1>
    </dataValidation>
    <dataValidation sqref="D6:F205 I6:I205 O6:O205 Q6:Q205 S6:T205" showDropDown="0" showInputMessage="0" showErrorMessage="1" allowBlank="0" error="Utiliza un máximo práctico de 250 caracteres." type="textLength" operator="lessThanOrEqual">
      <formula1>250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8A8694"/>
    <outlinePr summaryBelow="1" summaryRight="1"/>
    <pageSetUpPr/>
  </sheetPr>
  <dimension ref="A1:F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25" customWidth="1" min="4" max="4"/>
    <col width="18" customWidth="1" min="5" max="5"/>
    <col width="14" customWidth="1" min="6" max="6"/>
  </cols>
  <sheetData>
    <row r="1">
      <c r="A1" s="9" t="inlineStr">
        <is>
          <t>Unidad</t>
        </is>
      </c>
      <c r="B1" s="9" t="inlineStr">
        <is>
          <t>Cámara</t>
        </is>
      </c>
      <c r="C1" s="9" t="inlineStr">
        <is>
          <t>Resultado</t>
        </is>
      </c>
      <c r="D1" s="9" t="inlineStr">
        <is>
          <t>Incidencia técnica</t>
        </is>
      </c>
      <c r="E1" s="9" t="inlineStr">
        <is>
          <t>Continuidad</t>
        </is>
      </c>
      <c r="F1" s="9" t="inlineStr">
        <is>
          <t>Selección</t>
        </is>
      </c>
    </row>
    <row r="2">
      <c r="A2" s="22" t="inlineStr">
        <is>
          <t>Principal</t>
        </is>
      </c>
      <c r="B2" s="22" t="inlineStr">
        <is>
          <t>A</t>
        </is>
      </c>
      <c r="C2" s="22" t="inlineStr">
        <is>
          <t>Buena</t>
        </is>
      </c>
      <c r="D2" s="22" t="inlineStr">
        <is>
          <t>Ninguna</t>
        </is>
      </c>
      <c r="E2" s="22" t="inlineStr">
        <is>
          <t>Correcta</t>
        </is>
      </c>
      <c r="F2" s="22" t="inlineStr">
        <is>
          <t>Sí</t>
        </is>
      </c>
    </row>
    <row r="3">
      <c r="A3" s="22" t="inlineStr">
        <is>
          <t>Segunda unidad</t>
        </is>
      </c>
      <c r="B3" s="22" t="inlineStr">
        <is>
          <t>B</t>
        </is>
      </c>
      <c r="C3" s="22" t="inlineStr">
        <is>
          <t>Regular</t>
        </is>
      </c>
      <c r="D3" s="22" t="inlineStr">
        <is>
          <t>Enfoque</t>
        </is>
      </c>
      <c r="E3" s="22" t="inlineStr">
        <is>
          <t>Revisar</t>
        </is>
      </c>
      <c r="F3" s="22" t="inlineStr">
        <is>
          <t>No</t>
        </is>
      </c>
    </row>
    <row r="4">
      <c r="A4" s="22" t="inlineStr">
        <is>
          <t>Equipo reducido</t>
        </is>
      </c>
      <c r="B4" s="22" t="inlineStr">
        <is>
          <t>C</t>
        </is>
      </c>
      <c r="C4" s="22" t="inlineStr">
        <is>
          <t>Descartada</t>
        </is>
      </c>
      <c r="D4" s="22" t="inlineStr">
        <is>
          <t>Exposición</t>
        </is>
      </c>
      <c r="E4" s="22" t="inlineStr">
        <is>
          <t>No aplica</t>
        </is>
      </c>
    </row>
    <row r="5">
      <c r="A5" s="22" t="inlineStr">
        <is>
          <t>Recursos</t>
        </is>
      </c>
      <c r="B5" s="22" t="inlineStr">
        <is>
          <t>D</t>
        </is>
      </c>
      <c r="D5" s="22" t="inlineStr">
        <is>
          <t>Sonido</t>
        </is>
      </c>
    </row>
    <row r="6">
      <c r="B6" s="22" t="inlineStr">
        <is>
          <t>Dron</t>
        </is>
      </c>
      <c r="D6" s="22" t="inlineStr">
        <is>
          <t>Movimiento de cámara</t>
        </is>
      </c>
    </row>
    <row r="7">
      <c r="B7" s="22" t="inlineStr">
        <is>
          <t>Acción</t>
        </is>
      </c>
      <c r="D7" s="22" t="inlineStr">
        <is>
          <t>Reflejo no deseado</t>
        </is>
      </c>
    </row>
    <row r="8">
      <c r="D8" s="22" t="inlineStr">
        <is>
          <t>Elemento en cuadro</t>
        </is>
      </c>
    </row>
    <row r="9">
      <c r="D9" s="22" t="inlineStr">
        <is>
          <t>Archivo o soporte</t>
        </is>
      </c>
    </row>
    <row r="10">
      <c r="D10" s="22" t="inlineStr">
        <is>
          <t>Otra</t>
        </is>
      </c>
    </row>
  </sheetData>
  <autoFilter ref="A1:F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867A"/>
    <outlinePr summaryBelow="1" summaryRight="1"/>
    <pageSetUpPr/>
  </sheetPr>
  <dimension ref="A1:F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" customWidth="1" min="1" max="1"/>
    <col width="27" customWidth="1" min="2" max="2"/>
    <col width="34" customWidth="1" min="3" max="3"/>
    <col width="34" customWidth="1" min="4" max="4"/>
    <col width="24" customWidth="1" min="5" max="5"/>
    <col width="12" customWidth="1" min="6" max="6"/>
  </cols>
  <sheetData>
    <row r="1" ht="30" customHeight="1">
      <c r="A1" s="1" t="inlineStr">
        <is>
          <t>INSTRUCCIONES DE USO</t>
        </is>
      </c>
    </row>
    <row r="2"/>
    <row r="3">
      <c r="A3" s="6" t="inlineStr">
        <is>
          <t>Paso</t>
        </is>
      </c>
      <c r="B3" s="6" t="inlineStr">
        <is>
          <t>Acción</t>
        </is>
      </c>
      <c r="C3" s="6" t="inlineStr">
        <is>
          <t>Detalle</t>
        </is>
      </c>
    </row>
    <row r="4" ht="42" customHeight="1">
      <c r="A4" s="23" t="inlineStr">
        <is>
          <t>1</t>
        </is>
      </c>
      <c r="B4" s="24" t="inlineStr">
        <is>
          <t>Registra una fila por toma y cámara.</t>
        </is>
      </c>
      <c r="C4" s="25" t="inlineStr">
        <is>
          <t>Si una claqueta se rueda con dos cámaras, registra una fila independiente para cada cámara.</t>
        </is>
      </c>
    </row>
    <row r="5" ht="42" customHeight="1">
      <c r="A5" s="26" t="inlineStr">
        <is>
          <t>2</t>
        </is>
      </c>
      <c r="B5" s="27" t="inlineStr">
        <is>
          <t>Completa los campos obligatorios.</t>
        </is>
      </c>
      <c r="C5" s="28" t="inlineStr">
        <is>
          <t>Son obligatorios: Fecha, Claqueta, Cámara, Toma nº, Resultado, Incidencia técnica, Continuidad y Seleccionada.</t>
        </is>
      </c>
    </row>
    <row r="6" ht="42" customHeight="1">
      <c r="A6" s="23" t="inlineStr">
        <is>
          <t>3</t>
        </is>
      </c>
      <c r="B6" s="24" t="inlineStr">
        <is>
          <t>Identifica la toma elegida.</t>
        </is>
      </c>
      <c r="C6" s="25" t="inlineStr">
        <is>
          <t>Marca “Sí” en Seleccionada. Solo debe existir una toma seleccionada por combinación de Fecha, Claqueta y Cámara.</t>
        </is>
      </c>
    </row>
    <row r="7" ht="42" customHeight="1">
      <c r="A7" s="26" t="inlineStr">
        <is>
          <t>4</t>
        </is>
      </c>
      <c r="B7" s="27" t="inlineStr">
        <is>
          <t>Documenta las incidencias.</t>
        </is>
      </c>
      <c r="C7" s="28" t="inlineStr">
        <is>
          <t>Si eliges una incidencia distinta de “Ninguna”, completa Detalle de incidencia.</t>
        </is>
      </c>
    </row>
    <row r="8" ht="42" customHeight="1">
      <c r="A8" s="23" t="inlineStr">
        <is>
          <t>5</t>
        </is>
      </c>
      <c r="B8" s="24" t="inlineStr">
        <is>
          <t>Documenta la continuidad pendiente.</t>
        </is>
      </c>
      <c r="C8" s="25" t="inlineStr">
        <is>
          <t>Si eliges “Revisar”, completa Nota de continuidad.</t>
        </is>
      </c>
    </row>
    <row r="9" ht="42" customHeight="1">
      <c r="A9" s="26" t="inlineStr">
        <is>
          <t>6</t>
        </is>
      </c>
      <c r="B9" s="27" t="inlineStr">
        <is>
          <t>Revisa las alertas.</t>
        </is>
      </c>
      <c r="C9" s="28" t="inlineStr">
        <is>
          <t>La columna Revisión detecta datos obligatorios ausentes, identificadores duplicados, selecciones múltiples y otras incoherencias.</t>
        </is>
      </c>
    </row>
    <row r="10" ht="42" customHeight="1">
      <c r="A10" s="23" t="inlineStr">
        <is>
          <t>7</t>
        </is>
      </c>
      <c r="B10" s="24" t="inlineStr">
        <is>
          <t>Usa el Resumen.</t>
        </is>
      </c>
      <c r="C10" s="25" t="inlineStr">
        <is>
          <t>Las fechas son opcionales. Déjalas vacías para analizar todos los registros o introduce un intervalo para revisar jornadas concretas.</t>
        </is>
      </c>
    </row>
    <row r="11" ht="42" customHeight="1">
      <c r="A11" s="26" t="inlineStr">
        <is>
          <t>8</t>
        </is>
      </c>
      <c r="B11" s="27" t="inlineStr">
        <is>
          <t>No borres las fórmulas.</t>
        </is>
      </c>
      <c r="C11" s="28" t="inlineStr">
        <is>
          <t>Las columnas U:Y son calculadas. Introduce datos únicamente en las columnas A:T.</t>
        </is>
      </c>
    </row>
    <row r="12"/>
    <row r="13"/>
    <row r="14">
      <c r="A14" s="9" t="inlineStr">
        <is>
          <t>LEYENDA DE COLORES</t>
        </is>
      </c>
    </row>
    <row r="15">
      <c r="A15" s="3" t="inlineStr"/>
      <c r="B15" s="29" t="inlineStr">
        <is>
          <t>Amarillo claro</t>
        </is>
      </c>
      <c r="C15" s="29" t="inlineStr">
        <is>
          <t>Entrada de datos.</t>
        </is>
      </c>
    </row>
    <row r="16">
      <c r="A16" s="5" t="inlineStr"/>
      <c r="B16" s="29" t="inlineStr">
        <is>
          <t>Gris</t>
        </is>
      </c>
      <c r="C16" s="29" t="inlineStr">
        <is>
          <t>Cálculo automático.</t>
        </is>
      </c>
    </row>
    <row r="17">
      <c r="A17" s="30" t="inlineStr"/>
      <c r="B17" s="29" t="inlineStr">
        <is>
          <t>Verde</t>
        </is>
      </c>
      <c r="C17" s="29" t="inlineStr">
        <is>
          <t>Toma seleccionada o estado correcto.</t>
        </is>
      </c>
    </row>
    <row r="18">
      <c r="A18" s="31" t="inlineStr"/>
      <c r="B18" s="29" t="inlineStr">
        <is>
          <t>Ámbar</t>
        </is>
      </c>
      <c r="C18" s="29" t="inlineStr">
        <is>
          <t>Revisión de continuidad.</t>
        </is>
      </c>
    </row>
    <row r="19">
      <c r="A19" s="32" t="inlineStr"/>
      <c r="B19" s="29" t="inlineStr">
        <is>
          <t>Naranja</t>
        </is>
      </c>
      <c r="C19" s="29" t="inlineStr">
        <is>
          <t>Incidencia técnica.</t>
        </is>
      </c>
    </row>
    <row r="20">
      <c r="A20" s="33" t="inlineStr"/>
      <c r="B20" s="29" t="inlineStr">
        <is>
          <t>Rojo</t>
        </is>
      </c>
      <c r="C20" s="29" t="inlineStr">
        <is>
          <t>Error o incoherencia.</t>
        </is>
      </c>
    </row>
    <row r="21"/>
    <row r="22"/>
    <row r="23" ht="32" customHeight="1">
      <c r="A23" s="6" t="inlineStr">
        <is>
          <t>Nota</t>
        </is>
      </c>
      <c r="B23" s="34" t="inlineStr">
        <is>
          <t>Todos los nombres de producción, clips, escenas y ejemplos incluidos en este libro son ficticios.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2026-09-07T02:06:43Z</dcterms:created>
  <dcterms:modified xmlns:dcterms="http://purl.org/dc/terms/" xmlns:xsi="http://www.w3.org/2001/XMLSchema-instance" xsi:type="dcterms:W3CDTF">2026-09-07T02:06:44+00:00Z</dcterms:modified>
</cp:coreProperties>
</file>