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scenas" sheetId="2" state="visible" r:id="rId2"/>
    <sheet xmlns:r="http://schemas.openxmlformats.org/officeDocument/2006/relationships" name="Elementos" sheetId="3" state="visible" r:id="rId3"/>
    <sheet xmlns:r="http://schemas.openxmlformats.org/officeDocument/2006/relationships" name="Listas" sheetId="4" state="visible" r:id="rId4"/>
    <sheet xmlns:r="http://schemas.openxmlformats.org/officeDocument/2006/relationships" name="Instrucciones" sheetId="5" state="visible" r:id="rId5"/>
  </sheets>
  <definedNames>
    <definedName name="_xlnm._FilterDatabase" localSheetId="1" hidden="1">'Escenas'!$A$6:$V$206</definedName>
    <definedName name="_xlnm._FilterDatabase" localSheetId="2" hidden="1">'Elementos'!$A$6:$M$506</definedName>
    <definedName name="_xlnm._FilterDatabase" localSheetId="3" hidden="1">'Listas'!$A$1:$J$15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##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66606F"/>
      <sz val="9"/>
    </font>
    <font>
      <name val="Aptos"/>
      <b val="1"/>
      <color rgb="0026233F"/>
      <sz val="10"/>
    </font>
    <font>
      <name val="Aptos"/>
      <b val="1"/>
      <color rgb="00FFFFFF"/>
      <sz val="10"/>
    </font>
    <font>
      <name val="Aptos"/>
      <color rgb="0026233F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7F2FA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E7E6E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  <border>
      <left/>
      <right/>
      <top style="thin">
        <color rgb="00DDD3E8"/>
      </top>
      <bottom/>
      <diagonal/>
    </border>
    <border>
      <left/>
      <right style="thin">
        <color rgb="00DDD3E8"/>
      </right>
      <top style="thin">
        <color rgb="00DDD3E8"/>
      </top>
      <bottom/>
      <diagonal/>
    </border>
    <border>
      <left/>
      <right/>
      <top style="thin">
        <color rgb="00DDD3E8"/>
      </top>
      <bottom style="thin">
        <color rgb="00DDD3E8"/>
      </bottom>
      <diagonal/>
    </border>
    <border>
      <left/>
      <right style="thin">
        <color rgb="00DDD3E8"/>
      </right>
      <top style="thin">
        <color rgb="00DDD3E8"/>
      </top>
      <bottom style="thin">
        <color rgb="00DDD3E8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3" borderId="1" pivotButton="0" quotePrefix="0" xfId="0"/>
    <xf numFmtId="0" fontId="0" fillId="4" borderId="1" applyProtection="1" pivotButton="0" quotePrefix="0" xfId="0">
      <protection locked="0" hidden="0"/>
    </xf>
    <xf numFmtId="164" fontId="0" fillId="4" borderId="1" applyProtection="1" pivotButton="0" quotePrefix="0" xfId="0">
      <protection locked="0" hidden="0"/>
    </xf>
    <xf numFmtId="0" fontId="4" fillId="5" borderId="0" pivotButton="0" quotePrefix="0" xfId="0"/>
    <xf numFmtId="0" fontId="0" fillId="5" borderId="0" pivotButton="0" quotePrefix="0" xfId="0"/>
    <xf numFmtId="0" fontId="0" fillId="0" borderId="1" pivotButton="0" quotePrefix="0" xfId="0"/>
    <xf numFmtId="0" fontId="3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/>
    </xf>
    <xf numFmtId="9" fontId="3" fillId="6" borderId="1" applyAlignment="1" pivotButton="0" quotePrefix="0" xfId="0">
      <alignment horizontal="center" vertical="center"/>
    </xf>
    <xf numFmtId="0" fontId="5" fillId="4" borderId="1" applyAlignment="1" applyProtection="1" pivotButton="0" quotePrefix="0" xfId="0">
      <alignment vertical="top" wrapText="1"/>
      <protection locked="0" hidden="0"/>
    </xf>
    <xf numFmtId="0" fontId="5" fillId="6" borderId="1" applyAlignment="1" pivotButton="0" quotePrefix="0" xfId="0">
      <alignment vertical="top" wrapText="1"/>
    </xf>
    <xf numFmtId="164" fontId="5" fillId="4" borderId="1" applyAlignment="1" applyProtection="1" pivotButton="0" quotePrefix="0" xfId="0">
      <alignment vertical="top" wrapText="1"/>
      <protection locked="0" hidden="0"/>
    </xf>
    <xf numFmtId="165" fontId="5" fillId="4" borderId="1" applyAlignment="1" applyProtection="1" pivotButton="0" quotePrefix="0" xfId="0">
      <alignment vertical="top" wrapText="1"/>
      <protection locked="0" hidden="0"/>
    </xf>
    <xf numFmtId="0" fontId="5" fillId="3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4" fillId="5" borderId="1" pivotButton="0" quotePrefix="0" xfId="0"/>
    <xf numFmtId="164" fontId="0" fillId="4" borderId="1" applyProtection="1" pivotButton="0" quotePrefix="0" xfId="0">
      <protection locked="0" hidden="0"/>
    </xf>
    <xf numFmtId="164" fontId="5" fillId="4" borderId="1" applyAlignment="1" applyProtection="1" pivotButton="0" quotePrefix="0" xfId="0">
      <alignment vertical="top" wrapText="1"/>
      <protection locked="0" hidden="0"/>
    </xf>
    <xf numFmtId="165" fontId="5" fillId="4" borderId="1" applyAlignment="1" applyProtection="1" pivotButton="0" quotePrefix="0" xfId="0">
      <alignment vertical="top" wrapText="1"/>
      <protection locked="0" hidden="0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B54552"/>
        <sz val="10"/>
      </font>
      <fill>
        <patternFill patternType="solid">
          <fgColor rgb="00F4CCCC"/>
        </patternFill>
      </fill>
    </dxf>
    <dxf>
      <font>
        <name val="Aptos"/>
        <b val="1"/>
        <color rgb="0016867A"/>
        <sz val="10"/>
      </font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Escenas por interior y exterior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'Resumen'!G10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'Resumen'!$F$11:$F$13</f>
            </numRef>
          </cat>
          <val>
            <numRef>
              <f>'Resumen'!$G$11:$G$13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Escenas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Necesidades registradas por categoría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'Resumen'!G17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'Resumen'!$F$18:$F$31</f>
            </numRef>
          </cat>
          <val>
            <numRef>
              <f>'Resumen'!$G$18:$G$31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Elementos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Categoría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5580000" cy="37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scenas" displayName="tblEscenas" ref="A6:V206" headerRowCount="1">
  <autoFilter ref="A6:V206"/>
  <tableColumns count="22">
    <tableColumn id="1" name="ID de escena"/>
    <tableColumn id="2" name="Orden en guion"/>
    <tableColumn id="3" name="Página inicial"/>
    <tableColumn id="4" name="Octavos de página"/>
    <tableColumn id="5" name="Encabezado de escena"/>
    <tableColumn id="6" name="INT/EXT"/>
    <tableColumn id="7" name="Momento"/>
    <tableColumn id="8" name="Localización narrativa"/>
    <tableColumn id="9" name="Espacio o decorado"/>
    <tableColumn id="10" name="Sinopsis de la acción"/>
    <tableColumn id="11" name="Continuidad / día narrativo"/>
    <tableColumn id="12" name="Personajes"/>
    <tableColumn id="13" name="Figuración"/>
    <tableColumn id="14" name="Atrezzo"/>
    <tableColumn id="15" name="Vestuario"/>
    <tableColumn id="16" name="Necesidades técnicas"/>
    <tableColumn id="17" name="Observaciones generales"/>
    <tableColumn id="18" name="Complejidad"/>
    <tableColumn id="19" name="Estado del desglose"/>
    <tableColumn id="20" name="Última revisión"/>
    <tableColumn id="21" name="Total de elementos"/>
    <tableColumn id="22" name="Comprobación"/>
  </tableColumns>
  <tableStyleInfo name="TableStyleMedium2" showRowStripes="0"/>
</table>
</file>

<file path=xl/tables/table2.xml><?xml version="1.0" encoding="utf-8"?>
<table xmlns="http://schemas.openxmlformats.org/spreadsheetml/2006/main" id="2" name="tblElementos" displayName="tblElementos" ref="A6:M506" headerRowCount="1">
  <autoFilter ref="A6:M506"/>
  <tableColumns count="13">
    <tableColumn id="1" name="ID de elemento"/>
    <tableColumn id="2" name="ID de escena"/>
    <tableColumn id="3" name="Orden de escena"/>
    <tableColumn id="4" name="Categoría"/>
    <tableColumn id="5" name="Elemento o necesidad"/>
    <tableColumn id="6" name="Descripción / detalle"/>
    <tableColumn id="7" name="Cantidad"/>
    <tableColumn id="8" name="Unidad"/>
    <tableColumn id="9" name="Continuidad / variante"/>
    <tableColumn id="10" name="Departamento responsable"/>
    <tableColumn id="11" name="Estado"/>
    <tableColumn id="12" name="Observaciones"/>
    <tableColumn id="13" name="Comprobación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showGridLines="0" tabSelected="0" zoomScale="9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24" customWidth="1" min="3" max="3"/>
    <col width="3" customWidth="1" min="4" max="4"/>
    <col width="3" customWidth="1" min="5" max="5"/>
    <col width="27" customWidth="1" min="6" max="6"/>
    <col width="17" customWidth="1" min="7" max="7"/>
  </cols>
  <sheetData>
    <row r="1" ht="29" customHeight="1">
      <c r="A1" s="1" t="inlineStr">
        <is>
          <t>Resumen del desglose de guion</t>
        </is>
      </c>
    </row>
    <row r="2">
      <c r="A2" s="2" t="inlineStr">
        <is>
          <t>Estado de las escenas, necesidades registradas e incidencias pendientes de revisión.</t>
        </is>
      </c>
    </row>
    <row r="3">
      <c r="B3" s="3" t="inlineStr">
        <is>
          <t>Proyecto</t>
        </is>
      </c>
      <c r="C3" s="4" t="inlineStr">
        <is>
          <t>La brújula de papel</t>
        </is>
      </c>
    </row>
    <row r="4">
      <c r="B4" s="3" t="inlineStr">
        <is>
          <t>Versión del guion</t>
        </is>
      </c>
      <c r="C4" s="4" t="inlineStr">
        <is>
          <t>Versión ficticia 3</t>
        </is>
      </c>
    </row>
    <row r="5">
      <c r="B5" s="3" t="inlineStr">
        <is>
          <t>Fecha de la versión</t>
        </is>
      </c>
      <c r="C5" s="20" t="n">
        <v>46267</v>
      </c>
    </row>
    <row r="6">
      <c r="B6" s="3" t="inlineStr">
        <is>
          <t>Responsable del desglose</t>
        </is>
      </c>
      <c r="C6" s="4" t="inlineStr">
        <is>
          <t>Equipo de producción ficticio</t>
        </is>
      </c>
    </row>
    <row r="7">
      <c r="B7" s="3" t="inlineStr">
        <is>
          <t>Fecha de revisión</t>
        </is>
      </c>
      <c r="C7" s="20" t="n">
        <v>46271</v>
      </c>
    </row>
    <row r="8"/>
    <row r="9">
      <c r="B9" s="6" t="inlineStr">
        <is>
          <t>Indicadores principales</t>
        </is>
      </c>
      <c r="C9" s="7" t="n"/>
    </row>
    <row r="10">
      <c r="B10" s="8" t="inlineStr">
        <is>
          <t>Escenas registradas</t>
        </is>
      </c>
      <c r="C10" s="9">
        <f>COUNTIF(Escenas!$A$7:$A$206,"&lt;&gt;")</f>
        <v/>
      </c>
      <c r="F10" s="10" t="inlineStr">
        <is>
          <t>Tipo</t>
        </is>
      </c>
      <c r="G10" s="10" t="inlineStr">
        <is>
          <t>Número de escenas</t>
        </is>
      </c>
    </row>
    <row r="11">
      <c r="B11" s="8" t="inlineStr">
        <is>
          <t>Escenas listas para revisión</t>
        </is>
      </c>
      <c r="C11" s="9">
        <f>COUNTIF(Escenas!$S$7:$S$206,"Lista para revisión")</f>
        <v/>
      </c>
      <c r="F11" s="8" t="inlineStr">
        <is>
          <t>INT</t>
        </is>
      </c>
      <c r="G11" s="11">
        <f>COUNTIF(Escenas!$F$7:$F$206,F11)</f>
        <v/>
      </c>
    </row>
    <row r="12">
      <c r="B12" s="8" t="inlineStr">
        <is>
          <t>Escenas con datos incompletos</t>
        </is>
      </c>
      <c r="C12" s="9">
        <f>COUNTIF(Escenas!$V$7:$V$206,"REVISAR")</f>
        <v/>
      </c>
      <c r="F12" s="8" t="inlineStr">
        <is>
          <t>EXT</t>
        </is>
      </c>
      <c r="G12" s="11">
        <f>COUNTIF(Escenas!$F$7:$F$206,F12)</f>
        <v/>
      </c>
    </row>
    <row r="13">
      <c r="B13" s="8" t="inlineStr">
        <is>
          <t>Escenas sin elementos asociados</t>
        </is>
      </c>
      <c r="C13" s="9">
        <f>COUNTIFS(Escenas!$A$7:$A$206,"&lt;&gt;",Escenas!$U$7:$U$206,0)</f>
        <v/>
      </c>
      <c r="F13" s="8" t="inlineStr">
        <is>
          <t>INT/EXT</t>
        </is>
      </c>
      <c r="G13" s="11">
        <f>COUNTIF(Escenas!$F$7:$F$206,F13)</f>
        <v/>
      </c>
    </row>
    <row r="14">
      <c r="B14" s="8" t="inlineStr">
        <is>
          <t>Elementos registrados</t>
        </is>
      </c>
      <c r="C14" s="9">
        <f>COUNTIF(Elementos!$A$7:$A$506,"&lt;&gt;")</f>
        <v/>
      </c>
    </row>
    <row r="15">
      <c r="B15" s="8" t="inlineStr">
        <is>
          <t>Elementos pendientes</t>
        </is>
      </c>
      <c r="C15" s="9">
        <f>COUNTIF(Elementos!$K$7:$K$506,"Pendiente")</f>
        <v/>
      </c>
    </row>
    <row r="16">
      <c r="B16" s="8" t="inlineStr">
        <is>
          <t>Elementos por confirmar</t>
        </is>
      </c>
      <c r="C16" s="9">
        <f>COUNTIF(Elementos!$K$7:$K$506,"Por confirmar")</f>
        <v/>
      </c>
    </row>
    <row r="17">
      <c r="B17" s="8" t="inlineStr">
        <is>
          <t>Escenas de complejidad alta</t>
        </is>
      </c>
      <c r="C17" s="9">
        <f>COUNTIF(Escenas!$R$7:$R$206,"Alta")</f>
        <v/>
      </c>
      <c r="F17" s="10" t="inlineStr">
        <is>
          <t>Categoría</t>
        </is>
      </c>
      <c r="G17" s="10" t="inlineStr">
        <is>
          <t>Elementos</t>
        </is>
      </c>
    </row>
    <row r="18">
      <c r="B18" s="8" t="inlineStr">
        <is>
          <t>Porcentaje de escenas revisables</t>
        </is>
      </c>
      <c r="C18" s="12">
        <f>IFERROR(C11/C10,0)</f>
        <v/>
      </c>
      <c r="F18" s="8" t="inlineStr">
        <is>
          <t>Personaje</t>
        </is>
      </c>
      <c r="G18" s="11">
        <f>COUNTIF(Elementos!$D$7:$D$506,F18)</f>
        <v/>
      </c>
    </row>
    <row r="19">
      <c r="F19" s="8" t="inlineStr">
        <is>
          <t>Figuración</t>
        </is>
      </c>
      <c r="G19" s="11">
        <f>COUNTIF(Elementos!$D$7:$D$506,F19)</f>
        <v/>
      </c>
    </row>
    <row r="20">
      <c r="B20" s="6" t="inlineStr">
        <is>
          <t>Alertas de revisión</t>
        </is>
      </c>
      <c r="C20" s="7" t="n"/>
      <c r="F20" s="8" t="inlineStr">
        <is>
          <t>Atrezzo</t>
        </is>
      </c>
      <c r="G20" s="11">
        <f>COUNTIF(Elementos!$D$7:$D$506,F20)</f>
        <v/>
      </c>
    </row>
    <row r="21">
      <c r="B21" s="8" t="inlineStr">
        <is>
          <t>Falta identificar el proyecto</t>
        </is>
      </c>
      <c r="C21" s="9">
        <f>IF(C3="","REVISAR","Correcto")</f>
        <v/>
      </c>
      <c r="F21" s="8" t="inlineStr">
        <is>
          <t>Vestuario</t>
        </is>
      </c>
      <c r="G21" s="11">
        <f>COUNTIF(Elementos!$D$7:$D$506,F21)</f>
        <v/>
      </c>
    </row>
    <row r="22">
      <c r="B22" s="8" t="inlineStr">
        <is>
          <t>Falta indicar la versión</t>
        </is>
      </c>
      <c r="C22" s="9">
        <f>IF(C4="","REVISAR","Correcto")</f>
        <v/>
      </c>
      <c r="F22" s="8" t="inlineStr">
        <is>
          <t>Maquillaje y peluquería</t>
        </is>
      </c>
      <c r="G22" s="11">
        <f>COUNTIF(Elementos!$D$7:$D$506,F22)</f>
        <v/>
      </c>
    </row>
    <row r="23">
      <c r="B23" s="8" t="inlineStr">
        <is>
          <t>Hay escenas incompletas</t>
        </is>
      </c>
      <c r="C23" s="9">
        <f>IF(C12&gt;0,"REVISAR","Correcto")</f>
        <v/>
      </c>
      <c r="F23" s="8" t="inlineStr">
        <is>
          <t>Localización</t>
        </is>
      </c>
      <c r="G23" s="11">
        <f>COUNTIF(Elementos!$D$7:$D$506,F23)</f>
        <v/>
      </c>
    </row>
    <row r="24">
      <c r="B24" s="8" t="inlineStr">
        <is>
          <t>Hay elementos pendientes o por confirmar</t>
        </is>
      </c>
      <c r="C24" s="9">
        <f>IF(C15+C16&gt;0,"REVISAR","Correcto")</f>
        <v/>
      </c>
      <c r="F24" s="8" t="inlineStr">
        <is>
          <t>Vehículo</t>
        </is>
      </c>
      <c r="G24" s="11">
        <f>COUNTIF(Elementos!$D$7:$D$506,F24)</f>
        <v/>
      </c>
    </row>
    <row r="25">
      <c r="B25" s="8" t="inlineStr">
        <is>
          <t>Hay referencias a escenas inexistentes</t>
        </is>
      </c>
      <c r="C25" s="9">
        <f>IF(COUNTIF(Elementos!$M$7:$M$506,"ESCENA NO VÁLIDA")&gt;0,"REVISAR","Correcto")</f>
        <v/>
      </c>
      <c r="F25" s="8" t="inlineStr">
        <is>
          <t>Animal</t>
        </is>
      </c>
      <c r="G25" s="11">
        <f>COUNTIF(Elementos!$D$7:$D$506,F25)</f>
        <v/>
      </c>
    </row>
    <row r="26">
      <c r="F26" s="8" t="inlineStr">
        <is>
          <t>Arte</t>
        </is>
      </c>
      <c r="G26" s="11">
        <f>COUNTIF(Elementos!$D$7:$D$506,F26)</f>
        <v/>
      </c>
    </row>
    <row r="27">
      <c r="F27" s="8" t="inlineStr">
        <is>
          <t>Cámara</t>
        </is>
      </c>
      <c r="G27" s="11">
        <f>COUNTIF(Elementos!$D$7:$D$506,F27)</f>
        <v/>
      </c>
    </row>
    <row r="28">
      <c r="F28" s="8" t="inlineStr">
        <is>
          <t>Iluminación</t>
        </is>
      </c>
      <c r="G28" s="11">
        <f>COUNTIF(Elementos!$D$7:$D$506,F28)</f>
        <v/>
      </c>
    </row>
    <row r="29">
      <c r="F29" s="8" t="inlineStr">
        <is>
          <t>Sonido</t>
        </is>
      </c>
      <c r="G29" s="11">
        <f>COUNTIF(Elementos!$D$7:$D$506,F29)</f>
        <v/>
      </c>
    </row>
    <row r="30">
      <c r="F30" s="8" t="inlineStr">
        <is>
          <t>Efectos</t>
        </is>
      </c>
      <c r="G30" s="11">
        <f>COUNTIF(Elementos!$D$7:$D$506,F30)</f>
        <v/>
      </c>
    </row>
    <row r="31">
      <c r="F31" s="8" t="inlineStr">
        <is>
          <t>Producción</t>
        </is>
      </c>
      <c r="G31" s="11">
        <f>COUNTIF(Elementos!$D$7:$D$506,F31)</f>
        <v/>
      </c>
    </row>
  </sheetData>
  <mergeCells count="1">
    <mergeCell ref="A1:N1"/>
  </mergeCells>
  <conditionalFormatting sqref="C21:C25">
    <cfRule type="expression" priority="1" dxfId="0">
      <formula>C21="REVISAR"</formula>
    </cfRule>
    <cfRule type="expression" priority="2" dxfId="1">
      <formula>C21="Correcto"</formula>
    </cfRule>
  </conditionalFormatting>
  <dataValidations count="5">
    <dataValidation sqref="C3" showDropDown="0" showInputMessage="1" showErrorMessage="1" allowBlank="0" errorTitle="Texto demasiado largo" error="Introduzca un máximo de 100 caracteres." promptTitle="Proyecto" prompt="Introduzca el dato de «Proyecto»." type="textLength" errorStyle="stop" operator="lessThanOrEqual">
      <formula1>100</formula1>
    </dataValidation>
    <dataValidation sqref="C4" showDropDown="0" showInputMessage="1" showErrorMessage="1" allowBlank="0" errorTitle="Texto demasiado largo" error="Introduzca un máximo de 40 caracteres." promptTitle="Versión" prompt="Introduzca el dato de «Versión»." type="textLength" errorStyle="stop" operator="lessThanOrEqual">
      <formula1>40</formula1>
    </dataValidation>
    <dataValidation sqref="C5" showDropDown="0" showInputMessage="1" showErrorMessage="1" allowBlank="0" errorTitle="Fecha no válida" error="Introduzca una fecha entre 01/01/2000 y 31/12/2100." promptTitle="Fecha" prompt="Use el formato dd/mm/aaaa." type="date" errorStyle="stop" operator="between">
      <formula1>DATE(2000,1,1)</formula1>
      <formula2>DATE(2100,12,31)</formula2>
    </dataValidation>
    <dataValidation sqref="C6" showDropDown="0" showInputMessage="1" showErrorMessage="1" allowBlank="0" errorTitle="Texto demasiado largo" error="Introduzca un máximo de 60 caracteres." promptTitle="Responsable" prompt="Introduzca el dato de «Responsable»." type="textLength" errorStyle="stop" operator="lessThanOrEqual">
      <formula1>60</formula1>
    </dataValidation>
    <dataValidation sqref="C7" showDropDown="0" showInputMessage="1" showErrorMessage="1" allowBlank="0" errorTitle="Fecha no válida" error="Introduzca una fecha entre 01/01/2000 y 31/12/2100." promptTitle="Fecha" prompt="Use el formato dd/mm/aaaa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206"/>
  <sheetViews>
    <sheetView showGridLines="0" tabSelected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1" customWidth="1" min="4" max="4"/>
    <col width="37" customWidth="1" min="5" max="5"/>
    <col width="11" customWidth="1" min="6" max="6"/>
    <col width="15" customWidth="1" min="7" max="7"/>
    <col width="25" customWidth="1" min="8" max="8"/>
    <col width="24" customWidth="1" min="9" max="9"/>
    <col width="48" customWidth="1" min="10" max="10"/>
    <col width="20" customWidth="1" min="11" max="11"/>
    <col width="11" customWidth="1" min="12" max="12"/>
    <col width="11" customWidth="1" min="13" max="13"/>
    <col width="10" customWidth="1" min="14" max="14"/>
    <col width="11" customWidth="1" min="15" max="15"/>
    <col width="15" customWidth="1" min="16" max="16"/>
    <col width="38" customWidth="1" min="17" max="17"/>
    <col width="12" customWidth="1" min="18" max="18"/>
    <col width="21" customWidth="1" min="19" max="19"/>
    <col width="14" customWidth="1" min="20" max="20"/>
    <col width="14" customWidth="1" min="21" max="21"/>
    <col width="16" customWidth="1" min="22" max="22"/>
  </cols>
  <sheetData>
    <row r="1" ht="29" customHeight="1">
      <c r="A1" s="1" t="inlineStr">
        <is>
          <t>Escenas</t>
        </is>
      </c>
    </row>
    <row r="2">
      <c r="A2" s="2" t="inlineStr">
        <is>
          <t>Una fila por escena o unidad de desglose. Las columnas grises se calculan automáticamente.</t>
        </is>
      </c>
    </row>
    <row r="3"/>
    <row r="4"/>
    <row r="5"/>
    <row r="6" ht="34" customHeight="1">
      <c r="A6" s="10" t="inlineStr">
        <is>
          <t>ID de escena</t>
        </is>
      </c>
      <c r="B6" s="10" t="inlineStr">
        <is>
          <t>Orden en guion</t>
        </is>
      </c>
      <c r="C6" s="10" t="inlineStr">
        <is>
          <t>Página inicial</t>
        </is>
      </c>
      <c r="D6" s="10" t="inlineStr">
        <is>
          <t>Octavos de página</t>
        </is>
      </c>
      <c r="E6" s="10" t="inlineStr">
        <is>
          <t>Encabezado de escena</t>
        </is>
      </c>
      <c r="F6" s="10" t="inlineStr">
        <is>
          <t>INT/EXT</t>
        </is>
      </c>
      <c r="G6" s="10" t="inlineStr">
        <is>
          <t>Momento</t>
        </is>
      </c>
      <c r="H6" s="10" t="inlineStr">
        <is>
          <t>Localización narrativa</t>
        </is>
      </c>
      <c r="I6" s="10" t="inlineStr">
        <is>
          <t>Espacio o decorado</t>
        </is>
      </c>
      <c r="J6" s="10" t="inlineStr">
        <is>
          <t>Sinopsis de la acción</t>
        </is>
      </c>
      <c r="K6" s="10" t="inlineStr">
        <is>
          <t>Continuidad / día narrativo</t>
        </is>
      </c>
      <c r="L6" s="10" t="inlineStr">
        <is>
          <t>Personajes</t>
        </is>
      </c>
      <c r="M6" s="10" t="inlineStr">
        <is>
          <t>Figuración</t>
        </is>
      </c>
      <c r="N6" s="10" t="inlineStr">
        <is>
          <t>Atrezzo</t>
        </is>
      </c>
      <c r="O6" s="10" t="inlineStr">
        <is>
          <t>Vestuario</t>
        </is>
      </c>
      <c r="P6" s="10" t="inlineStr">
        <is>
          <t>Necesidades técnicas</t>
        </is>
      </c>
      <c r="Q6" s="10" t="inlineStr">
        <is>
          <t>Observaciones generales</t>
        </is>
      </c>
      <c r="R6" s="10" t="inlineStr">
        <is>
          <t>Complejidad</t>
        </is>
      </c>
      <c r="S6" s="10" t="inlineStr">
        <is>
          <t>Estado del desglose</t>
        </is>
      </c>
      <c r="T6" s="10" t="inlineStr">
        <is>
          <t>Última revisión</t>
        </is>
      </c>
      <c r="U6" s="10" t="inlineStr">
        <is>
          <t>Total de elementos</t>
        </is>
      </c>
      <c r="V6" s="10" t="inlineStr">
        <is>
          <t>Comprobación</t>
        </is>
      </c>
    </row>
    <row r="7">
      <c r="A7" s="13" t="inlineStr">
        <is>
          <t>ESC-001</t>
        </is>
      </c>
      <c r="B7" s="13" t="n">
        <v>1</v>
      </c>
      <c r="C7" s="13" t="n">
        <v>1</v>
      </c>
      <c r="D7" s="13" t="n">
        <v>4</v>
      </c>
      <c r="E7" s="13" t="inlineStr">
        <is>
          <t>INT. TALLER DE MAPAS – DÍA</t>
        </is>
      </c>
      <c r="F7" s="13" t="inlineStr">
        <is>
          <t>INT</t>
        </is>
      </c>
      <c r="G7" s="13" t="inlineStr">
        <is>
          <t>Día</t>
        </is>
      </c>
      <c r="H7" s="13" t="inlineStr">
        <is>
          <t>Taller de mapas</t>
        </is>
      </c>
      <c r="I7" s="13" t="inlineStr">
        <is>
          <t>Sala principal</t>
        </is>
      </c>
      <c r="J7" s="13" t="inlineStr">
        <is>
          <t>Nora encuentra una brújula dentro de un atlas antiguo.</t>
        </is>
      </c>
      <c r="K7" s="13" t="inlineStr">
        <is>
          <t>Día 1</t>
        </is>
      </c>
      <c r="L7" s="14">
        <f>IF($A7="","",COUNTIFS(Elementos!$B$7:$B$506,$A7,Elementos!$D$7:$D$506,"Personaje"))</f>
        <v/>
      </c>
      <c r="M7" s="14">
        <f>IF($A7="","",COUNTIFS(Elementos!$B$7:$B$506,$A7,Elementos!$D$7:$D$506,"Figuración"))</f>
        <v/>
      </c>
      <c r="N7" s="14">
        <f>IF($A7="","",COUNTIFS(Elementos!$B$7:$B$506,$A7,Elementos!$D$7:$D$506,"Atrezzo"))</f>
        <v/>
      </c>
      <c r="O7" s="14">
        <f>IF($A7="","",COUNTIFS(Elementos!$B$7:$B$506,$A7,Elementos!$D$7:$D$506,"Vestuario"))</f>
        <v/>
      </c>
      <c r="P7" s="14">
        <f>IF($A7="","",COUNTIFS(Elementos!$B$7:$B$506,$A7,Elementos!$D$7:$D$506,"Cámara")+COUNTIFS(Elementos!$B$7:$B$506,$A7,Elementos!$D$7:$D$506,"Iluminación")+COUNTIFS(Elementos!$B$7:$B$506,$A7,Elementos!$D$7:$D$506,"Sonido")+COUNTIFS(Elementos!$B$7:$B$506,$A7,Elementos!$D$7:$D$506,"Efectos"))</f>
        <v/>
      </c>
      <c r="Q7" s="13" t="inlineStr">
        <is>
          <t>Controlar la continuidad de la brújula.</t>
        </is>
      </c>
      <c r="R7" s="13" t="inlineStr">
        <is>
          <t>Media</t>
        </is>
      </c>
      <c r="S7" s="13" t="inlineStr">
        <is>
          <t>Revisada</t>
        </is>
      </c>
      <c r="T7" s="21" t="n">
        <v>46268</v>
      </c>
      <c r="U7" s="14">
        <f>IF($A7="","",COUNTIF(Elementos!$B$7:$B$506,$A7))</f>
        <v/>
      </c>
      <c r="V7" s="14">
        <f>IF($A7="","",IF(OR($B7="",$E7="",$F7="",$G7="",$H7="",$J7="",$R7="",$S7=""),"REVISAR",IF($U7=0,"REVISAR","Correcto")))</f>
        <v/>
      </c>
    </row>
    <row r="8">
      <c r="A8" s="13" t="inlineStr">
        <is>
          <t>ESC-002</t>
        </is>
      </c>
      <c r="B8" s="13" t="n">
        <v>2</v>
      </c>
      <c r="C8" s="13" t="n">
        <v>2</v>
      </c>
      <c r="D8" s="13" t="n">
        <v>6</v>
      </c>
      <c r="E8" s="13" t="inlineStr">
        <is>
          <t>EXT. CALLE DEL FARO – DÍA</t>
        </is>
      </c>
      <c r="F8" s="13" t="inlineStr">
        <is>
          <t>EXT</t>
        </is>
      </c>
      <c r="G8" s="13" t="inlineStr">
        <is>
          <t>Día</t>
        </is>
      </c>
      <c r="H8" s="13" t="inlineStr">
        <is>
          <t>Calle del Faro</t>
        </is>
      </c>
      <c r="I8" s="13" t="inlineStr">
        <is>
          <t>Acera</t>
        </is>
      </c>
      <c r="J8" s="13" t="inlineStr">
        <is>
          <t>Nora sigue una señal mientras Leo la observa.</t>
        </is>
      </c>
      <c r="K8" s="13" t="inlineStr">
        <is>
          <t>Día 1</t>
        </is>
      </c>
      <c r="L8" s="14">
        <f>IF($A8="","",COUNTIFS(Elementos!$B$7:$B$506,$A8,Elementos!$D$7:$D$506,"Personaje"))</f>
        <v/>
      </c>
      <c r="M8" s="14">
        <f>IF($A8="","",COUNTIFS(Elementos!$B$7:$B$506,$A8,Elementos!$D$7:$D$506,"Figuración"))</f>
        <v/>
      </c>
      <c r="N8" s="14">
        <f>IF($A8="","",COUNTIFS(Elementos!$B$7:$B$506,$A8,Elementos!$D$7:$D$506,"Atrezzo"))</f>
        <v/>
      </c>
      <c r="O8" s="14">
        <f>IF($A8="","",COUNTIFS(Elementos!$B$7:$B$506,$A8,Elementos!$D$7:$D$506,"Vestuario"))</f>
        <v/>
      </c>
      <c r="P8" s="14">
        <f>IF($A8="","",COUNTIFS(Elementos!$B$7:$B$506,$A8,Elementos!$D$7:$D$506,"Cámara")+COUNTIFS(Elementos!$B$7:$B$506,$A8,Elementos!$D$7:$D$506,"Iluminación")+COUNTIFS(Elementos!$B$7:$B$506,$A8,Elementos!$D$7:$D$506,"Sonido")+COUNTIFS(Elementos!$B$7:$B$506,$A8,Elementos!$D$7:$D$506,"Efectos"))</f>
        <v/>
      </c>
      <c r="Q8" s="13" t="inlineStr">
        <is>
          <t>Prever alternativa cubierta.</t>
        </is>
      </c>
      <c r="R8" s="13" t="inlineStr">
        <is>
          <t>Media</t>
        </is>
      </c>
      <c r="S8" s="13" t="inlineStr">
        <is>
          <t>Lista para revisión</t>
        </is>
      </c>
      <c r="T8" s="21" t="n">
        <v>46269</v>
      </c>
      <c r="U8" s="14">
        <f>IF($A8="","",COUNTIF(Elementos!$B$7:$B$506,$A8))</f>
        <v/>
      </c>
      <c r="V8" s="14">
        <f>IF($A8="","",IF(OR($B8="",$E8="",$F8="",$G8="",$H8="",$J8="",$R8="",$S8=""),"REVISAR",IF($U8=0,"REVISAR","Correcto")))</f>
        <v/>
      </c>
    </row>
    <row r="9">
      <c r="A9" s="13" t="inlineStr">
        <is>
          <t>ESC-003</t>
        </is>
      </c>
      <c r="B9" s="13" t="n">
        <v>3</v>
      </c>
      <c r="C9" s="13" t="n">
        <v>4</v>
      </c>
      <c r="D9" s="13" t="n">
        <v>2</v>
      </c>
      <c r="E9" s="13" t="inlineStr">
        <is>
          <t>INT. CAFÉ CÚPULA – DÍA</t>
        </is>
      </c>
      <c r="F9" s="13" t="inlineStr">
        <is>
          <t>INT</t>
        </is>
      </c>
      <c r="G9" s="13" t="inlineStr">
        <is>
          <t>Día</t>
        </is>
      </c>
      <c r="H9" s="13" t="inlineStr">
        <is>
          <t>Café Cúpula</t>
        </is>
      </c>
      <c r="I9" s="13" t="inlineStr">
        <is>
          <t>Mesas</t>
        </is>
      </c>
      <c r="J9" s="13" t="inlineStr">
        <is>
          <t>Nora y Leo comparan el mapa con una postal.</t>
        </is>
      </c>
      <c r="K9" s="13" t="inlineStr">
        <is>
          <t>Día 1</t>
        </is>
      </c>
      <c r="L9" s="14">
        <f>IF($A9="","",COUNTIFS(Elementos!$B$7:$B$506,$A9,Elementos!$D$7:$D$506,"Personaje"))</f>
        <v/>
      </c>
      <c r="M9" s="14">
        <f>IF($A9="","",COUNTIFS(Elementos!$B$7:$B$506,$A9,Elementos!$D$7:$D$506,"Figuración"))</f>
        <v/>
      </c>
      <c r="N9" s="14">
        <f>IF($A9="","",COUNTIFS(Elementos!$B$7:$B$506,$A9,Elementos!$D$7:$D$506,"Atrezzo"))</f>
        <v/>
      </c>
      <c r="O9" s="14">
        <f>IF($A9="","",COUNTIFS(Elementos!$B$7:$B$506,$A9,Elementos!$D$7:$D$506,"Vestuario"))</f>
        <v/>
      </c>
      <c r="P9" s="14">
        <f>IF($A9="","",COUNTIFS(Elementos!$B$7:$B$506,$A9,Elementos!$D$7:$D$506,"Cámara")+COUNTIFS(Elementos!$B$7:$B$506,$A9,Elementos!$D$7:$D$506,"Iluminación")+COUNTIFS(Elementos!$B$7:$B$506,$A9,Elementos!$D$7:$D$506,"Sonido")+COUNTIFS(Elementos!$B$7:$B$506,$A9,Elementos!$D$7:$D$506,"Efectos"))</f>
        <v/>
      </c>
      <c r="Q9" s="13" t="inlineStr"/>
      <c r="R9" s="13" t="inlineStr">
        <is>
          <t>Baja</t>
        </is>
      </c>
      <c r="S9" s="13" t="inlineStr">
        <is>
          <t>Revisada</t>
        </is>
      </c>
      <c r="T9" s="21" t="n">
        <v>46270</v>
      </c>
      <c r="U9" s="14">
        <f>IF($A9="","",COUNTIF(Elementos!$B$7:$B$506,$A9))</f>
        <v/>
      </c>
      <c r="V9" s="14">
        <f>IF($A9="","",IF(OR($B9="",$E9="",$F9="",$G9="",$H9="",$J9="",$R9="",$S9=""),"REVISAR",IF($U9=0,"REVISAR","Correcto")))</f>
        <v/>
      </c>
    </row>
    <row r="10">
      <c r="A10" s="13" t="inlineStr">
        <is>
          <t>ESC-004</t>
        </is>
      </c>
      <c r="B10" s="13" t="n">
        <v>4</v>
      </c>
      <c r="C10" s="13" t="n">
        <v>5</v>
      </c>
      <c r="D10" s="13" t="n">
        <v>5</v>
      </c>
      <c r="E10" s="13" t="inlineStr">
        <is>
          <t>EXT. ESTACIÓN DE VALDEMORA – ATARDECER</t>
        </is>
      </c>
      <c r="F10" s="13" t="inlineStr">
        <is>
          <t>EXT</t>
        </is>
      </c>
      <c r="G10" s="13" t="inlineStr">
        <is>
          <t>Atardecer</t>
        </is>
      </c>
      <c r="H10" s="13" t="inlineStr">
        <is>
          <t>Estación de Valdemora</t>
        </is>
      </c>
      <c r="I10" s="13" t="inlineStr">
        <is>
          <t>Andén</t>
        </is>
      </c>
      <c r="J10" s="13" t="inlineStr">
        <is>
          <t>El grupo llega cuando arranca un tren turístico.</t>
        </is>
      </c>
      <c r="K10" s="13" t="inlineStr">
        <is>
          <t>Día 1</t>
        </is>
      </c>
      <c r="L10" s="14">
        <f>IF($A10="","",COUNTIFS(Elementos!$B$7:$B$506,$A10,Elementos!$D$7:$D$506,"Personaje"))</f>
        <v/>
      </c>
      <c r="M10" s="14">
        <f>IF($A10="","",COUNTIFS(Elementos!$B$7:$B$506,$A10,Elementos!$D$7:$D$506,"Figuración"))</f>
        <v/>
      </c>
      <c r="N10" s="14">
        <f>IF($A10="","",COUNTIFS(Elementos!$B$7:$B$506,$A10,Elementos!$D$7:$D$506,"Atrezzo"))</f>
        <v/>
      </c>
      <c r="O10" s="14">
        <f>IF($A10="","",COUNTIFS(Elementos!$B$7:$B$506,$A10,Elementos!$D$7:$D$506,"Vestuario"))</f>
        <v/>
      </c>
      <c r="P10" s="14">
        <f>IF($A10="","",COUNTIFS(Elementos!$B$7:$B$506,$A10,Elementos!$D$7:$D$506,"Cámara")+COUNTIFS(Elementos!$B$7:$B$506,$A10,Elementos!$D$7:$D$506,"Iluminación")+COUNTIFS(Elementos!$B$7:$B$506,$A10,Elementos!$D$7:$D$506,"Sonido")+COUNTIFS(Elementos!$B$7:$B$506,$A10,Elementos!$D$7:$D$506,"Efectos"))</f>
        <v/>
      </c>
      <c r="Q10" s="13" t="inlineStr">
        <is>
          <t>Coordinar el tren con cámara.</t>
        </is>
      </c>
      <c r="R10" s="13" t="inlineStr">
        <is>
          <t>Alta</t>
        </is>
      </c>
      <c r="S10" s="13" t="inlineStr">
        <is>
          <t>En curso</t>
        </is>
      </c>
      <c r="T10" s="21" t="n">
        <v>46271</v>
      </c>
      <c r="U10" s="14">
        <f>IF($A10="","",COUNTIF(Elementos!$B$7:$B$506,$A10))</f>
        <v/>
      </c>
      <c r="V10" s="14">
        <f>IF($A10="","",IF(OR($B10="",$E10="",$F10="",$G10="",$H10="",$J10="",$R10="",$S10=""),"REVISAR",IF($U10=0,"REVISAR","Correcto")))</f>
        <v/>
      </c>
    </row>
    <row r="11">
      <c r="A11" s="13" t="inlineStr">
        <is>
          <t>ESC-005</t>
        </is>
      </c>
      <c r="B11" s="13" t="n">
        <v>5</v>
      </c>
      <c r="C11" s="13" t="n">
        <v>7</v>
      </c>
      <c r="D11" s="13" t="n">
        <v>3</v>
      </c>
      <c r="E11" s="13" t="inlineStr">
        <is>
          <t>INT. VAGÓN TURÍSTICO – ATARDECER</t>
        </is>
      </c>
      <c r="F11" s="13" t="inlineStr">
        <is>
          <t>INT</t>
        </is>
      </c>
      <c r="G11" s="13" t="inlineStr">
        <is>
          <t>Atardecer</t>
        </is>
      </c>
      <c r="H11" s="13" t="inlineStr">
        <is>
          <t>Tren turístico</t>
        </is>
      </c>
      <c r="I11" s="13" t="inlineStr">
        <is>
          <t>Vagón</t>
        </is>
      </c>
      <c r="J11" s="13" t="inlineStr">
        <is>
          <t>Leo descubre un símbolo bajo un asiento.</t>
        </is>
      </c>
      <c r="K11" s="13" t="inlineStr">
        <is>
          <t>Día 1</t>
        </is>
      </c>
      <c r="L11" s="14">
        <f>IF($A11="","",COUNTIFS(Elementos!$B$7:$B$506,$A11,Elementos!$D$7:$D$506,"Personaje"))</f>
        <v/>
      </c>
      <c r="M11" s="14">
        <f>IF($A11="","",COUNTIFS(Elementos!$B$7:$B$506,$A11,Elementos!$D$7:$D$506,"Figuración"))</f>
        <v/>
      </c>
      <c r="N11" s="14">
        <f>IF($A11="","",COUNTIFS(Elementos!$B$7:$B$506,$A11,Elementos!$D$7:$D$506,"Atrezzo"))</f>
        <v/>
      </c>
      <c r="O11" s="14">
        <f>IF($A11="","",COUNTIFS(Elementos!$B$7:$B$506,$A11,Elementos!$D$7:$D$506,"Vestuario"))</f>
        <v/>
      </c>
      <c r="P11" s="14">
        <f>IF($A11="","",COUNTIFS(Elementos!$B$7:$B$506,$A11,Elementos!$D$7:$D$506,"Cámara")+COUNTIFS(Elementos!$B$7:$B$506,$A11,Elementos!$D$7:$D$506,"Iluminación")+COUNTIFS(Elementos!$B$7:$B$506,$A11,Elementos!$D$7:$D$506,"Sonido")+COUNTIFS(Elementos!$B$7:$B$506,$A11,Elementos!$D$7:$D$506,"Efectos"))</f>
        <v/>
      </c>
      <c r="Q11" s="13" t="inlineStr">
        <is>
          <t>Comprobar el acceso técnico.</t>
        </is>
      </c>
      <c r="R11" s="13" t="inlineStr">
        <is>
          <t>Alta</t>
        </is>
      </c>
      <c r="S11" s="13" t="inlineStr">
        <is>
          <t>En curso</t>
        </is>
      </c>
      <c r="T11" s="21" t="n">
        <v>46271</v>
      </c>
      <c r="U11" s="14">
        <f>IF($A11="","",COUNTIF(Elementos!$B$7:$B$506,$A11))</f>
        <v/>
      </c>
      <c r="V11" s="14">
        <f>IF($A11="","",IF(OR($B11="",$E11="",$F11="",$G11="",$H11="",$J11="",$R11="",$S11=""),"REVISAR",IF($U11=0,"REVISAR","Correcto")))</f>
        <v/>
      </c>
    </row>
    <row r="12">
      <c r="A12" s="13" t="inlineStr">
        <is>
          <t>ESC-006</t>
        </is>
      </c>
      <c r="B12" s="13" t="n">
        <v>6</v>
      </c>
      <c r="C12" s="13" t="n">
        <v>8</v>
      </c>
      <c r="D12" s="13" t="n">
        <v>7</v>
      </c>
      <c r="E12" s="13" t="inlineStr">
        <is>
          <t>EXT. BOSQUE DE LOS ESPEJOS – NOCHE</t>
        </is>
      </c>
      <c r="F12" s="13" t="inlineStr">
        <is>
          <t>EXT</t>
        </is>
      </c>
      <c r="G12" s="13" t="inlineStr">
        <is>
          <t>Noche</t>
        </is>
      </c>
      <c r="H12" s="13" t="inlineStr">
        <is>
          <t>Bosque de los Espejos</t>
        </is>
      </c>
      <c r="I12" s="13" t="inlineStr">
        <is>
          <t>Sendero</t>
        </is>
      </c>
      <c r="J12" s="13" t="inlineStr">
        <is>
          <t>El grupo avanza entre luces y niebla.</t>
        </is>
      </c>
      <c r="K12" s="13" t="inlineStr">
        <is>
          <t>Noche 1</t>
        </is>
      </c>
      <c r="L12" s="14">
        <f>IF($A12="","",COUNTIFS(Elementos!$B$7:$B$506,$A12,Elementos!$D$7:$D$506,"Personaje"))</f>
        <v/>
      </c>
      <c r="M12" s="14">
        <f>IF($A12="","",COUNTIFS(Elementos!$B$7:$B$506,$A12,Elementos!$D$7:$D$506,"Figuración"))</f>
        <v/>
      </c>
      <c r="N12" s="14">
        <f>IF($A12="","",COUNTIFS(Elementos!$B$7:$B$506,$A12,Elementos!$D$7:$D$506,"Atrezzo"))</f>
        <v/>
      </c>
      <c r="O12" s="14">
        <f>IF($A12="","",COUNTIFS(Elementos!$B$7:$B$506,$A12,Elementos!$D$7:$D$506,"Vestuario"))</f>
        <v/>
      </c>
      <c r="P12" s="14">
        <f>IF($A12="","",COUNTIFS(Elementos!$B$7:$B$506,$A12,Elementos!$D$7:$D$506,"Cámara")+COUNTIFS(Elementos!$B$7:$B$506,$A12,Elementos!$D$7:$D$506,"Iluminación")+COUNTIFS(Elementos!$B$7:$B$506,$A12,Elementos!$D$7:$D$506,"Sonido")+COUNTIFS(Elementos!$B$7:$B$506,$A12,Elementos!$D$7:$D$506,"Efectos"))</f>
        <v/>
      </c>
      <c r="Q12" s="13" t="inlineStr">
        <is>
          <t>Coordinar niebla y luces.</t>
        </is>
      </c>
      <c r="R12" s="13" t="inlineStr">
        <is>
          <t>Alta</t>
        </is>
      </c>
      <c r="S12" s="13" t="inlineStr">
        <is>
          <t>Lista para revisión</t>
        </is>
      </c>
      <c r="T12" s="21" t="n">
        <v>46271</v>
      </c>
      <c r="U12" s="14">
        <f>IF($A12="","",COUNTIF(Elementos!$B$7:$B$506,$A12))</f>
        <v/>
      </c>
      <c r="V12" s="14">
        <f>IF($A12="","",IF(OR($B12="",$E12="",$F12="",$G12="",$H12="",$J12="",$R12="",$S12=""),"REVISAR",IF($U12=0,"REVISAR","Correcto")))</f>
        <v/>
      </c>
    </row>
    <row r="13">
      <c r="A13" s="13" t="inlineStr">
        <is>
          <t>ESC-007</t>
        </is>
      </c>
      <c r="B13" s="13" t="n">
        <v>7</v>
      </c>
      <c r="C13" s="13" t="n">
        <v>11</v>
      </c>
      <c r="D13" s="13" t="n">
        <v>1</v>
      </c>
      <c r="E13" s="13" t="inlineStr">
        <is>
          <t>INT. CASETA FORESTAL – NOCHE</t>
        </is>
      </c>
      <c r="F13" s="13" t="inlineStr">
        <is>
          <t>INT</t>
        </is>
      </c>
      <c r="G13" s="13" t="inlineStr">
        <is>
          <t>Noche</t>
        </is>
      </c>
      <c r="H13" s="13" t="inlineStr">
        <is>
          <t>Bosque de los Espejos</t>
        </is>
      </c>
      <c r="I13" s="13" t="inlineStr">
        <is>
          <t>Caseta</t>
        </is>
      </c>
      <c r="J13" s="13" t="inlineStr">
        <is>
          <t>Alma repara una linterna y revela el origen del mapa.</t>
        </is>
      </c>
      <c r="K13" s="13" t="inlineStr">
        <is>
          <t>Noche 1</t>
        </is>
      </c>
      <c r="L13" s="14">
        <f>IF($A13="","",COUNTIFS(Elementos!$B$7:$B$506,$A13,Elementos!$D$7:$D$506,"Personaje"))</f>
        <v/>
      </c>
      <c r="M13" s="14">
        <f>IF($A13="","",COUNTIFS(Elementos!$B$7:$B$506,$A13,Elementos!$D$7:$D$506,"Figuración"))</f>
        <v/>
      </c>
      <c r="N13" s="14">
        <f>IF($A13="","",COUNTIFS(Elementos!$B$7:$B$506,$A13,Elementos!$D$7:$D$506,"Atrezzo"))</f>
        <v/>
      </c>
      <c r="O13" s="14">
        <f>IF($A13="","",COUNTIFS(Elementos!$B$7:$B$506,$A13,Elementos!$D$7:$D$506,"Vestuario"))</f>
        <v/>
      </c>
      <c r="P13" s="14">
        <f>IF($A13="","",COUNTIFS(Elementos!$B$7:$B$506,$A13,Elementos!$D$7:$D$506,"Cámara")+COUNTIFS(Elementos!$B$7:$B$506,$A13,Elementos!$D$7:$D$506,"Iluminación")+COUNTIFS(Elementos!$B$7:$B$506,$A13,Elementos!$D$7:$D$506,"Sonido")+COUNTIFS(Elementos!$B$7:$B$506,$A13,Elementos!$D$7:$D$506,"Efectos"))</f>
        <v/>
      </c>
      <c r="Q13" s="13" t="inlineStr">
        <is>
          <t>Evitar ruidos durante el diálogo.</t>
        </is>
      </c>
      <c r="R13" s="13" t="inlineStr">
        <is>
          <t>Media</t>
        </is>
      </c>
      <c r="S13" s="13" t="inlineStr">
        <is>
          <t>Revisada</t>
        </is>
      </c>
      <c r="T13" s="21" t="n">
        <v>46271</v>
      </c>
      <c r="U13" s="14">
        <f>IF($A13="","",COUNTIF(Elementos!$B$7:$B$506,$A13))</f>
        <v/>
      </c>
      <c r="V13" s="14">
        <f>IF($A13="","",IF(OR($B13="",$E13="",$F13="",$G13="",$H13="",$J13="",$R13="",$S13=""),"REVISAR",IF($U13=0,"REVISAR","Correcto")))</f>
        <v/>
      </c>
    </row>
    <row r="14">
      <c r="A14" s="13" t="inlineStr">
        <is>
          <t>ESC-008</t>
        </is>
      </c>
      <c r="B14" s="13" t="n">
        <v>8</v>
      </c>
      <c r="C14" s="13" t="n">
        <v>12</v>
      </c>
      <c r="D14" s="13" t="n">
        <v>4</v>
      </c>
      <c r="E14" s="13" t="inlineStr">
        <is>
          <t>EXT. MIRADOR DE PIEDRA – AMANECER</t>
        </is>
      </c>
      <c r="F14" s="13" t="inlineStr">
        <is>
          <t>EXT</t>
        </is>
      </c>
      <c r="G14" s="13" t="inlineStr">
        <is>
          <t>Amanecer</t>
        </is>
      </c>
      <c r="H14" s="13" t="inlineStr">
        <is>
          <t>Mirador de Piedra</t>
        </is>
      </c>
      <c r="I14" s="13" t="inlineStr">
        <is>
          <t>Plataforma</t>
        </is>
      </c>
      <c r="J14" s="13" t="inlineStr">
        <is>
          <t>La brújula proyecta una dirección sobre la pared.</t>
        </is>
      </c>
      <c r="K14" s="13" t="inlineStr">
        <is>
          <t>Día 2</t>
        </is>
      </c>
      <c r="L14" s="14">
        <f>IF($A14="","",COUNTIFS(Elementos!$B$7:$B$506,$A14,Elementos!$D$7:$D$506,"Personaje"))</f>
        <v/>
      </c>
      <c r="M14" s="14">
        <f>IF($A14="","",COUNTIFS(Elementos!$B$7:$B$506,$A14,Elementos!$D$7:$D$506,"Figuración"))</f>
        <v/>
      </c>
      <c r="N14" s="14">
        <f>IF($A14="","",COUNTIFS(Elementos!$B$7:$B$506,$A14,Elementos!$D$7:$D$506,"Atrezzo"))</f>
        <v/>
      </c>
      <c r="O14" s="14">
        <f>IF($A14="","",COUNTIFS(Elementos!$B$7:$B$506,$A14,Elementos!$D$7:$D$506,"Vestuario"))</f>
        <v/>
      </c>
      <c r="P14" s="14">
        <f>IF($A14="","",COUNTIFS(Elementos!$B$7:$B$506,$A14,Elementos!$D$7:$D$506,"Cámara")+COUNTIFS(Elementos!$B$7:$B$506,$A14,Elementos!$D$7:$D$506,"Iluminación")+COUNTIFS(Elementos!$B$7:$B$506,$A14,Elementos!$D$7:$D$506,"Sonido")+COUNTIFS(Elementos!$B$7:$B$506,$A14,Elementos!$D$7:$D$506,"Efectos"))</f>
        <v/>
      </c>
      <c r="Q14" s="13" t="inlineStr">
        <is>
          <t>Revisar la orientación del efecto.</t>
        </is>
      </c>
      <c r="R14" s="13" t="inlineStr">
        <is>
          <t>Alta</t>
        </is>
      </c>
      <c r="S14" s="13" t="inlineStr">
        <is>
          <t>En curso</t>
        </is>
      </c>
      <c r="T14" s="21" t="n">
        <v>46271</v>
      </c>
      <c r="U14" s="14">
        <f>IF($A14="","",COUNTIF(Elementos!$B$7:$B$506,$A14))</f>
        <v/>
      </c>
      <c r="V14" s="14">
        <f>IF($A14="","",IF(OR($B14="",$E14="",$F14="",$G14="",$H14="",$J14="",$R14="",$S14=""),"REVISAR",IF($U14=0,"REVISAR","Correcto")))</f>
        <v/>
      </c>
    </row>
    <row r="15">
      <c r="A15" s="13" t="inlineStr">
        <is>
          <t>ESC-009</t>
        </is>
      </c>
      <c r="B15" s="13" t="n">
        <v>9</v>
      </c>
      <c r="C15" s="13" t="n">
        <v>14</v>
      </c>
      <c r="D15" s="13" t="n">
        <v>2</v>
      </c>
      <c r="E15" s="13" t="inlineStr">
        <is>
          <t>INT. ARCHIVO MUNICIPAL – DÍA</t>
        </is>
      </c>
      <c r="F15" s="13" t="inlineStr">
        <is>
          <t>INT</t>
        </is>
      </c>
      <c r="G15" s="13" t="inlineStr">
        <is>
          <t>Día</t>
        </is>
      </c>
      <c r="H15" s="13" t="inlineStr">
        <is>
          <t>Archivo Municipal</t>
        </is>
      </c>
      <c r="I15" s="13" t="inlineStr">
        <is>
          <t>Depósito</t>
        </is>
      </c>
      <c r="J15" s="13" t="inlineStr">
        <is>
          <t>Nora localiza un cuaderno de expedición.</t>
        </is>
      </c>
      <c r="K15" s="13" t="inlineStr">
        <is>
          <t>Día 2</t>
        </is>
      </c>
      <c r="L15" s="14">
        <f>IF($A15="","",COUNTIFS(Elementos!$B$7:$B$506,$A15,Elementos!$D$7:$D$506,"Personaje"))</f>
        <v/>
      </c>
      <c r="M15" s="14">
        <f>IF($A15="","",COUNTIFS(Elementos!$B$7:$B$506,$A15,Elementos!$D$7:$D$506,"Figuración"))</f>
        <v/>
      </c>
      <c r="N15" s="14">
        <f>IF($A15="","",COUNTIFS(Elementos!$B$7:$B$506,$A15,Elementos!$D$7:$D$506,"Atrezzo"))</f>
        <v/>
      </c>
      <c r="O15" s="14">
        <f>IF($A15="","",COUNTIFS(Elementos!$B$7:$B$506,$A15,Elementos!$D$7:$D$506,"Vestuario"))</f>
        <v/>
      </c>
      <c r="P15" s="14">
        <f>IF($A15="","",COUNTIFS(Elementos!$B$7:$B$506,$A15,Elementos!$D$7:$D$506,"Cámara")+COUNTIFS(Elementos!$B$7:$B$506,$A15,Elementos!$D$7:$D$506,"Iluminación")+COUNTIFS(Elementos!$B$7:$B$506,$A15,Elementos!$D$7:$D$506,"Sonido")+COUNTIFS(Elementos!$B$7:$B$506,$A15,Elementos!$D$7:$D$506,"Efectos"))</f>
        <v/>
      </c>
      <c r="Q15" s="13" t="inlineStr">
        <is>
          <t>Mantener visible la página 17.</t>
        </is>
      </c>
      <c r="R15" s="13" t="inlineStr">
        <is>
          <t>Media</t>
        </is>
      </c>
      <c r="S15" s="13" t="inlineStr">
        <is>
          <t>Lista para revisión</t>
        </is>
      </c>
      <c r="T15" s="21" t="n">
        <v>46271</v>
      </c>
      <c r="U15" s="14">
        <f>IF($A15="","",COUNTIF(Elementos!$B$7:$B$506,$A15))</f>
        <v/>
      </c>
      <c r="V15" s="14">
        <f>IF($A15="","",IF(OR($B15="",$E15="",$F15="",$G15="",$H15="",$J15="",$R15="",$S15=""),"REVISAR",IF($U15=0,"REVISAR","Correcto")))</f>
        <v/>
      </c>
    </row>
    <row r="16">
      <c r="A16" s="13" t="inlineStr">
        <is>
          <t>ESC-010</t>
        </is>
      </c>
      <c r="B16" s="13" t="n">
        <v>10</v>
      </c>
      <c r="C16" s="13" t="n">
        <v>15</v>
      </c>
      <c r="D16" s="13" t="n">
        <v>8</v>
      </c>
      <c r="E16" s="13" t="inlineStr">
        <is>
          <t>EXT. PLAZA DE LOS RELOJES – DÍA</t>
        </is>
      </c>
      <c r="F16" s="13" t="inlineStr">
        <is>
          <t>EXT</t>
        </is>
      </c>
      <c r="G16" s="13" t="inlineStr">
        <is>
          <t>Día</t>
        </is>
      </c>
      <c r="H16" s="13" t="inlineStr">
        <is>
          <t>Plaza de los Relojes</t>
        </is>
      </c>
      <c r="I16" s="13" t="inlineStr">
        <is>
          <t>Plaza central</t>
        </is>
      </c>
      <c r="J16" s="13" t="inlineStr">
        <is>
          <t>El grupo encaja la brújula en el reloj central.</t>
        </is>
      </c>
      <c r="K16" s="13" t="inlineStr">
        <is>
          <t>Día 2</t>
        </is>
      </c>
      <c r="L16" s="14">
        <f>IF($A16="","",COUNTIFS(Elementos!$B$7:$B$506,$A16,Elementos!$D$7:$D$506,"Personaje"))</f>
        <v/>
      </c>
      <c r="M16" s="14">
        <f>IF($A16="","",COUNTIFS(Elementos!$B$7:$B$506,$A16,Elementos!$D$7:$D$506,"Figuración"))</f>
        <v/>
      </c>
      <c r="N16" s="14">
        <f>IF($A16="","",COUNTIFS(Elementos!$B$7:$B$506,$A16,Elementos!$D$7:$D$506,"Atrezzo"))</f>
        <v/>
      </c>
      <c r="O16" s="14">
        <f>IF($A16="","",COUNTIFS(Elementos!$B$7:$B$506,$A16,Elementos!$D$7:$D$506,"Vestuario"))</f>
        <v/>
      </c>
      <c r="P16" s="14">
        <f>IF($A16="","",COUNTIFS(Elementos!$B$7:$B$506,$A16,Elementos!$D$7:$D$506,"Cámara")+COUNTIFS(Elementos!$B$7:$B$506,$A16,Elementos!$D$7:$D$506,"Iluminación")+COUNTIFS(Elementos!$B$7:$B$506,$A16,Elementos!$D$7:$D$506,"Sonido")+COUNTIFS(Elementos!$B$7:$B$506,$A16,Elementos!$D$7:$D$506,"Efectos"))</f>
        <v/>
      </c>
      <c r="Q16" s="13" t="inlineStr">
        <is>
          <t>Coordinar figuración y campanadas.</t>
        </is>
      </c>
      <c r="R16" s="13" t="inlineStr">
        <is>
          <t>Alta</t>
        </is>
      </c>
      <c r="S16" s="13" t="inlineStr">
        <is>
          <t>En curso</t>
        </is>
      </c>
      <c r="T16" s="21" t="n">
        <v>46271</v>
      </c>
      <c r="U16" s="14">
        <f>IF($A16="","",COUNTIF(Elementos!$B$7:$B$506,$A16))</f>
        <v/>
      </c>
      <c r="V16" s="14">
        <f>IF($A16="","",IF(OR($B16="",$E16="",$F16="",$G16="",$H16="",$J16="",$R16="",$S16=""),"REVISAR",IF($U16=0,"REVISAR","Correcto")))</f>
        <v/>
      </c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4">
        <f>IF($A17="","",COUNTIFS(Elementos!$B$7:$B$506,$A17,Elementos!$D$7:$D$506,"Personaje"))</f>
        <v/>
      </c>
      <c r="M17" s="14">
        <f>IF($A17="","",COUNTIFS(Elementos!$B$7:$B$506,$A17,Elementos!$D$7:$D$506,"Figuración"))</f>
        <v/>
      </c>
      <c r="N17" s="14">
        <f>IF($A17="","",COUNTIFS(Elementos!$B$7:$B$506,$A17,Elementos!$D$7:$D$506,"Atrezzo"))</f>
        <v/>
      </c>
      <c r="O17" s="14">
        <f>IF($A17="","",COUNTIFS(Elementos!$B$7:$B$506,$A17,Elementos!$D$7:$D$506,"Vestuario"))</f>
        <v/>
      </c>
      <c r="P17" s="14">
        <f>IF($A17="","",COUNTIFS(Elementos!$B$7:$B$506,$A17,Elementos!$D$7:$D$506,"Cámara")+COUNTIFS(Elementos!$B$7:$B$506,$A17,Elementos!$D$7:$D$506,"Iluminación")+COUNTIFS(Elementos!$B$7:$B$506,$A17,Elementos!$D$7:$D$506,"Sonido")+COUNTIFS(Elementos!$B$7:$B$506,$A17,Elementos!$D$7:$D$506,"Efectos"))</f>
        <v/>
      </c>
      <c r="Q17" s="13" t="n"/>
      <c r="R17" s="13" t="n"/>
      <c r="S17" s="13" t="n"/>
      <c r="T17" s="21" t="n"/>
      <c r="U17" s="14">
        <f>IF($A17="","",COUNTIF(Elementos!$B$7:$B$506,$A17))</f>
        <v/>
      </c>
      <c r="V17" s="14">
        <f>IF($A17="","",IF(OR($B17="",$E17="",$F17="",$G17="",$H17="",$J17="",$R17="",$S17=""),"REVISAR",IF($U17=0,"REVISAR","Correcto")))</f>
        <v/>
      </c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4">
        <f>IF($A18="","",COUNTIFS(Elementos!$B$7:$B$506,$A18,Elementos!$D$7:$D$506,"Personaje"))</f>
        <v/>
      </c>
      <c r="M18" s="14">
        <f>IF($A18="","",COUNTIFS(Elementos!$B$7:$B$506,$A18,Elementos!$D$7:$D$506,"Figuración"))</f>
        <v/>
      </c>
      <c r="N18" s="14">
        <f>IF($A18="","",COUNTIFS(Elementos!$B$7:$B$506,$A18,Elementos!$D$7:$D$506,"Atrezzo"))</f>
        <v/>
      </c>
      <c r="O18" s="14">
        <f>IF($A18="","",COUNTIFS(Elementos!$B$7:$B$506,$A18,Elementos!$D$7:$D$506,"Vestuario"))</f>
        <v/>
      </c>
      <c r="P18" s="14">
        <f>IF($A18="","",COUNTIFS(Elementos!$B$7:$B$506,$A18,Elementos!$D$7:$D$506,"Cámara")+COUNTIFS(Elementos!$B$7:$B$506,$A18,Elementos!$D$7:$D$506,"Iluminación")+COUNTIFS(Elementos!$B$7:$B$506,$A18,Elementos!$D$7:$D$506,"Sonido")+COUNTIFS(Elementos!$B$7:$B$506,$A18,Elementos!$D$7:$D$506,"Efectos"))</f>
        <v/>
      </c>
      <c r="Q18" s="13" t="n"/>
      <c r="R18" s="13" t="n"/>
      <c r="S18" s="13" t="n"/>
      <c r="T18" s="21" t="n"/>
      <c r="U18" s="14">
        <f>IF($A18="","",COUNTIF(Elementos!$B$7:$B$506,$A18))</f>
        <v/>
      </c>
      <c r="V18" s="14">
        <f>IF($A18="","",IF(OR($B18="",$E18="",$F18="",$G18="",$H18="",$J18="",$R18="",$S18=""),"REVISAR",IF($U18=0,"REVISAR","Correcto")))</f>
        <v/>
      </c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4">
        <f>IF($A19="","",COUNTIFS(Elementos!$B$7:$B$506,$A19,Elementos!$D$7:$D$506,"Personaje"))</f>
        <v/>
      </c>
      <c r="M19" s="14">
        <f>IF($A19="","",COUNTIFS(Elementos!$B$7:$B$506,$A19,Elementos!$D$7:$D$506,"Figuración"))</f>
        <v/>
      </c>
      <c r="N19" s="14">
        <f>IF($A19="","",COUNTIFS(Elementos!$B$7:$B$506,$A19,Elementos!$D$7:$D$506,"Atrezzo"))</f>
        <v/>
      </c>
      <c r="O19" s="14">
        <f>IF($A19="","",COUNTIFS(Elementos!$B$7:$B$506,$A19,Elementos!$D$7:$D$506,"Vestuario"))</f>
        <v/>
      </c>
      <c r="P19" s="14">
        <f>IF($A19="","",COUNTIFS(Elementos!$B$7:$B$506,$A19,Elementos!$D$7:$D$506,"Cámara")+COUNTIFS(Elementos!$B$7:$B$506,$A19,Elementos!$D$7:$D$506,"Iluminación")+COUNTIFS(Elementos!$B$7:$B$506,$A19,Elementos!$D$7:$D$506,"Sonido")+COUNTIFS(Elementos!$B$7:$B$506,$A19,Elementos!$D$7:$D$506,"Efectos"))</f>
        <v/>
      </c>
      <c r="Q19" s="13" t="n"/>
      <c r="R19" s="13" t="n"/>
      <c r="S19" s="13" t="n"/>
      <c r="T19" s="21" t="n"/>
      <c r="U19" s="14">
        <f>IF($A19="","",COUNTIF(Elementos!$B$7:$B$506,$A19))</f>
        <v/>
      </c>
      <c r="V19" s="14">
        <f>IF($A19="","",IF(OR($B19="",$E19="",$F19="",$G19="",$H19="",$J19="",$R19="",$S19=""),"REVISAR",IF($U19=0,"REVISAR","Correcto")))</f>
        <v/>
      </c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4">
        <f>IF($A20="","",COUNTIFS(Elementos!$B$7:$B$506,$A20,Elementos!$D$7:$D$506,"Personaje"))</f>
        <v/>
      </c>
      <c r="M20" s="14">
        <f>IF($A20="","",COUNTIFS(Elementos!$B$7:$B$506,$A20,Elementos!$D$7:$D$506,"Figuración"))</f>
        <v/>
      </c>
      <c r="N20" s="14">
        <f>IF($A20="","",COUNTIFS(Elementos!$B$7:$B$506,$A20,Elementos!$D$7:$D$506,"Atrezzo"))</f>
        <v/>
      </c>
      <c r="O20" s="14">
        <f>IF($A20="","",COUNTIFS(Elementos!$B$7:$B$506,$A20,Elementos!$D$7:$D$506,"Vestuario"))</f>
        <v/>
      </c>
      <c r="P20" s="14">
        <f>IF($A20="","",COUNTIFS(Elementos!$B$7:$B$506,$A20,Elementos!$D$7:$D$506,"Cámara")+COUNTIFS(Elementos!$B$7:$B$506,$A20,Elementos!$D$7:$D$506,"Iluminación")+COUNTIFS(Elementos!$B$7:$B$506,$A20,Elementos!$D$7:$D$506,"Sonido")+COUNTIFS(Elementos!$B$7:$B$506,$A20,Elementos!$D$7:$D$506,"Efectos"))</f>
        <v/>
      </c>
      <c r="Q20" s="13" t="n"/>
      <c r="R20" s="13" t="n"/>
      <c r="S20" s="13" t="n"/>
      <c r="T20" s="21" t="n"/>
      <c r="U20" s="14">
        <f>IF($A20="","",COUNTIF(Elementos!$B$7:$B$506,$A20))</f>
        <v/>
      </c>
      <c r="V20" s="14">
        <f>IF($A20="","",IF(OR($B20="",$E20="",$F20="",$G20="",$H20="",$J20="",$R20="",$S20=""),"REVISAR",IF($U20=0,"REVISAR","Correcto")))</f>
        <v/>
      </c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4">
        <f>IF($A21="","",COUNTIFS(Elementos!$B$7:$B$506,$A21,Elementos!$D$7:$D$506,"Personaje"))</f>
        <v/>
      </c>
      <c r="M21" s="14">
        <f>IF($A21="","",COUNTIFS(Elementos!$B$7:$B$506,$A21,Elementos!$D$7:$D$506,"Figuración"))</f>
        <v/>
      </c>
      <c r="N21" s="14">
        <f>IF($A21="","",COUNTIFS(Elementos!$B$7:$B$506,$A21,Elementos!$D$7:$D$506,"Atrezzo"))</f>
        <v/>
      </c>
      <c r="O21" s="14">
        <f>IF($A21="","",COUNTIFS(Elementos!$B$7:$B$506,$A21,Elementos!$D$7:$D$506,"Vestuario"))</f>
        <v/>
      </c>
      <c r="P21" s="14">
        <f>IF($A21="","",COUNTIFS(Elementos!$B$7:$B$506,$A21,Elementos!$D$7:$D$506,"Cámara")+COUNTIFS(Elementos!$B$7:$B$506,$A21,Elementos!$D$7:$D$506,"Iluminación")+COUNTIFS(Elementos!$B$7:$B$506,$A21,Elementos!$D$7:$D$506,"Sonido")+COUNTIFS(Elementos!$B$7:$B$506,$A21,Elementos!$D$7:$D$506,"Efectos"))</f>
        <v/>
      </c>
      <c r="Q21" s="13" t="n"/>
      <c r="R21" s="13" t="n"/>
      <c r="S21" s="13" t="n"/>
      <c r="T21" s="21" t="n"/>
      <c r="U21" s="14">
        <f>IF($A21="","",COUNTIF(Elementos!$B$7:$B$506,$A21))</f>
        <v/>
      </c>
      <c r="V21" s="14">
        <f>IF($A21="","",IF(OR($B21="",$E21="",$F21="",$G21="",$H21="",$J21="",$R21="",$S21=""),"REVISAR",IF($U21=0,"REVISAR","Correcto")))</f>
        <v/>
      </c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4">
        <f>IF($A22="","",COUNTIFS(Elementos!$B$7:$B$506,$A22,Elementos!$D$7:$D$506,"Personaje"))</f>
        <v/>
      </c>
      <c r="M22" s="14">
        <f>IF($A22="","",COUNTIFS(Elementos!$B$7:$B$506,$A22,Elementos!$D$7:$D$506,"Figuración"))</f>
        <v/>
      </c>
      <c r="N22" s="14">
        <f>IF($A22="","",COUNTIFS(Elementos!$B$7:$B$506,$A22,Elementos!$D$7:$D$506,"Atrezzo"))</f>
        <v/>
      </c>
      <c r="O22" s="14">
        <f>IF($A22="","",COUNTIFS(Elementos!$B$7:$B$506,$A22,Elementos!$D$7:$D$506,"Vestuario"))</f>
        <v/>
      </c>
      <c r="P22" s="14">
        <f>IF($A22="","",COUNTIFS(Elementos!$B$7:$B$506,$A22,Elementos!$D$7:$D$506,"Cámara")+COUNTIFS(Elementos!$B$7:$B$506,$A22,Elementos!$D$7:$D$506,"Iluminación")+COUNTIFS(Elementos!$B$7:$B$506,$A22,Elementos!$D$7:$D$506,"Sonido")+COUNTIFS(Elementos!$B$7:$B$506,$A22,Elementos!$D$7:$D$506,"Efectos"))</f>
        <v/>
      </c>
      <c r="Q22" s="13" t="n"/>
      <c r="R22" s="13" t="n"/>
      <c r="S22" s="13" t="n"/>
      <c r="T22" s="21" t="n"/>
      <c r="U22" s="14">
        <f>IF($A22="","",COUNTIF(Elementos!$B$7:$B$506,$A22))</f>
        <v/>
      </c>
      <c r="V22" s="14">
        <f>IF($A22="","",IF(OR($B22="",$E22="",$F22="",$G22="",$H22="",$J22="",$R22="",$S22=""),"REVISAR",IF($U22=0,"REVISAR","Correcto")))</f>
        <v/>
      </c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4">
        <f>IF($A23="","",COUNTIFS(Elementos!$B$7:$B$506,$A23,Elementos!$D$7:$D$506,"Personaje"))</f>
        <v/>
      </c>
      <c r="M23" s="14">
        <f>IF($A23="","",COUNTIFS(Elementos!$B$7:$B$506,$A23,Elementos!$D$7:$D$506,"Figuración"))</f>
        <v/>
      </c>
      <c r="N23" s="14">
        <f>IF($A23="","",COUNTIFS(Elementos!$B$7:$B$506,$A23,Elementos!$D$7:$D$506,"Atrezzo"))</f>
        <v/>
      </c>
      <c r="O23" s="14">
        <f>IF($A23="","",COUNTIFS(Elementos!$B$7:$B$506,$A23,Elementos!$D$7:$D$506,"Vestuario"))</f>
        <v/>
      </c>
      <c r="P23" s="14">
        <f>IF($A23="","",COUNTIFS(Elementos!$B$7:$B$506,$A23,Elementos!$D$7:$D$506,"Cámara")+COUNTIFS(Elementos!$B$7:$B$506,$A23,Elementos!$D$7:$D$506,"Iluminación")+COUNTIFS(Elementos!$B$7:$B$506,$A23,Elementos!$D$7:$D$506,"Sonido")+COUNTIFS(Elementos!$B$7:$B$506,$A23,Elementos!$D$7:$D$506,"Efectos"))</f>
        <v/>
      </c>
      <c r="Q23" s="13" t="n"/>
      <c r="R23" s="13" t="n"/>
      <c r="S23" s="13" t="n"/>
      <c r="T23" s="21" t="n"/>
      <c r="U23" s="14">
        <f>IF($A23="","",COUNTIF(Elementos!$B$7:$B$506,$A23))</f>
        <v/>
      </c>
      <c r="V23" s="14">
        <f>IF($A23="","",IF(OR($B23="",$E23="",$F23="",$G23="",$H23="",$J23="",$R23="",$S23=""),"REVISAR",IF($U23=0,"REVISAR","Correcto")))</f>
        <v/>
      </c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4">
        <f>IF($A24="","",COUNTIFS(Elementos!$B$7:$B$506,$A24,Elementos!$D$7:$D$506,"Personaje"))</f>
        <v/>
      </c>
      <c r="M24" s="14">
        <f>IF($A24="","",COUNTIFS(Elementos!$B$7:$B$506,$A24,Elementos!$D$7:$D$506,"Figuración"))</f>
        <v/>
      </c>
      <c r="N24" s="14">
        <f>IF($A24="","",COUNTIFS(Elementos!$B$7:$B$506,$A24,Elementos!$D$7:$D$506,"Atrezzo"))</f>
        <v/>
      </c>
      <c r="O24" s="14">
        <f>IF($A24="","",COUNTIFS(Elementos!$B$7:$B$506,$A24,Elementos!$D$7:$D$506,"Vestuario"))</f>
        <v/>
      </c>
      <c r="P24" s="14">
        <f>IF($A24="","",COUNTIFS(Elementos!$B$7:$B$506,$A24,Elementos!$D$7:$D$506,"Cámara")+COUNTIFS(Elementos!$B$7:$B$506,$A24,Elementos!$D$7:$D$506,"Iluminación")+COUNTIFS(Elementos!$B$7:$B$506,$A24,Elementos!$D$7:$D$506,"Sonido")+COUNTIFS(Elementos!$B$7:$B$506,$A24,Elementos!$D$7:$D$506,"Efectos"))</f>
        <v/>
      </c>
      <c r="Q24" s="13" t="n"/>
      <c r="R24" s="13" t="n"/>
      <c r="S24" s="13" t="n"/>
      <c r="T24" s="21" t="n"/>
      <c r="U24" s="14">
        <f>IF($A24="","",COUNTIF(Elementos!$B$7:$B$506,$A24))</f>
        <v/>
      </c>
      <c r="V24" s="14">
        <f>IF($A24="","",IF(OR($B24="",$E24="",$F24="",$G24="",$H24="",$J24="",$R24="",$S24=""),"REVISAR",IF($U24=0,"REVISAR","Correcto")))</f>
        <v/>
      </c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4">
        <f>IF($A25="","",COUNTIFS(Elementos!$B$7:$B$506,$A25,Elementos!$D$7:$D$506,"Personaje"))</f>
        <v/>
      </c>
      <c r="M25" s="14">
        <f>IF($A25="","",COUNTIFS(Elementos!$B$7:$B$506,$A25,Elementos!$D$7:$D$506,"Figuración"))</f>
        <v/>
      </c>
      <c r="N25" s="14">
        <f>IF($A25="","",COUNTIFS(Elementos!$B$7:$B$506,$A25,Elementos!$D$7:$D$506,"Atrezzo"))</f>
        <v/>
      </c>
      <c r="O25" s="14">
        <f>IF($A25="","",COUNTIFS(Elementos!$B$7:$B$506,$A25,Elementos!$D$7:$D$506,"Vestuario"))</f>
        <v/>
      </c>
      <c r="P25" s="14">
        <f>IF($A25="","",COUNTIFS(Elementos!$B$7:$B$506,$A25,Elementos!$D$7:$D$506,"Cámara")+COUNTIFS(Elementos!$B$7:$B$506,$A25,Elementos!$D$7:$D$506,"Iluminación")+COUNTIFS(Elementos!$B$7:$B$506,$A25,Elementos!$D$7:$D$506,"Sonido")+COUNTIFS(Elementos!$B$7:$B$506,$A25,Elementos!$D$7:$D$506,"Efectos"))</f>
        <v/>
      </c>
      <c r="Q25" s="13" t="n"/>
      <c r="R25" s="13" t="n"/>
      <c r="S25" s="13" t="n"/>
      <c r="T25" s="21" t="n"/>
      <c r="U25" s="14">
        <f>IF($A25="","",COUNTIF(Elementos!$B$7:$B$506,$A25))</f>
        <v/>
      </c>
      <c r="V25" s="14">
        <f>IF($A25="","",IF(OR($B25="",$E25="",$F25="",$G25="",$H25="",$J25="",$R25="",$S25=""),"REVISAR",IF($U25=0,"REVISAR","Correcto")))</f>
        <v/>
      </c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4">
        <f>IF($A26="","",COUNTIFS(Elementos!$B$7:$B$506,$A26,Elementos!$D$7:$D$506,"Personaje"))</f>
        <v/>
      </c>
      <c r="M26" s="14">
        <f>IF($A26="","",COUNTIFS(Elementos!$B$7:$B$506,$A26,Elementos!$D$7:$D$506,"Figuración"))</f>
        <v/>
      </c>
      <c r="N26" s="14">
        <f>IF($A26="","",COUNTIFS(Elementos!$B$7:$B$506,$A26,Elementos!$D$7:$D$506,"Atrezzo"))</f>
        <v/>
      </c>
      <c r="O26" s="14">
        <f>IF($A26="","",COUNTIFS(Elementos!$B$7:$B$506,$A26,Elementos!$D$7:$D$506,"Vestuario"))</f>
        <v/>
      </c>
      <c r="P26" s="14">
        <f>IF($A26="","",COUNTIFS(Elementos!$B$7:$B$506,$A26,Elementos!$D$7:$D$506,"Cámara")+COUNTIFS(Elementos!$B$7:$B$506,$A26,Elementos!$D$7:$D$506,"Iluminación")+COUNTIFS(Elementos!$B$7:$B$506,$A26,Elementos!$D$7:$D$506,"Sonido")+COUNTIFS(Elementos!$B$7:$B$506,$A26,Elementos!$D$7:$D$506,"Efectos"))</f>
        <v/>
      </c>
      <c r="Q26" s="13" t="n"/>
      <c r="R26" s="13" t="n"/>
      <c r="S26" s="13" t="n"/>
      <c r="T26" s="21" t="n"/>
      <c r="U26" s="14">
        <f>IF($A26="","",COUNTIF(Elementos!$B$7:$B$506,$A26))</f>
        <v/>
      </c>
      <c r="V26" s="14">
        <f>IF($A26="","",IF(OR($B26="",$E26="",$F26="",$G26="",$H26="",$J26="",$R26="",$S26=""),"REVISAR",IF($U26=0,"REVISAR","Correcto")))</f>
        <v/>
      </c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4">
        <f>IF($A27="","",COUNTIFS(Elementos!$B$7:$B$506,$A27,Elementos!$D$7:$D$506,"Personaje"))</f>
        <v/>
      </c>
      <c r="M27" s="14">
        <f>IF($A27="","",COUNTIFS(Elementos!$B$7:$B$506,$A27,Elementos!$D$7:$D$506,"Figuración"))</f>
        <v/>
      </c>
      <c r="N27" s="14">
        <f>IF($A27="","",COUNTIFS(Elementos!$B$7:$B$506,$A27,Elementos!$D$7:$D$506,"Atrezzo"))</f>
        <v/>
      </c>
      <c r="O27" s="14">
        <f>IF($A27="","",COUNTIFS(Elementos!$B$7:$B$506,$A27,Elementos!$D$7:$D$506,"Vestuario"))</f>
        <v/>
      </c>
      <c r="P27" s="14">
        <f>IF($A27="","",COUNTIFS(Elementos!$B$7:$B$506,$A27,Elementos!$D$7:$D$506,"Cámara")+COUNTIFS(Elementos!$B$7:$B$506,$A27,Elementos!$D$7:$D$506,"Iluminación")+COUNTIFS(Elementos!$B$7:$B$506,$A27,Elementos!$D$7:$D$506,"Sonido")+COUNTIFS(Elementos!$B$7:$B$506,$A27,Elementos!$D$7:$D$506,"Efectos"))</f>
        <v/>
      </c>
      <c r="Q27" s="13" t="n"/>
      <c r="R27" s="13" t="n"/>
      <c r="S27" s="13" t="n"/>
      <c r="T27" s="21" t="n"/>
      <c r="U27" s="14">
        <f>IF($A27="","",COUNTIF(Elementos!$B$7:$B$506,$A27))</f>
        <v/>
      </c>
      <c r="V27" s="14">
        <f>IF($A27="","",IF(OR($B27="",$E27="",$F27="",$G27="",$H27="",$J27="",$R27="",$S27=""),"REVISAR",IF($U27=0,"REVISAR","Correcto")))</f>
        <v/>
      </c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4">
        <f>IF($A28="","",COUNTIFS(Elementos!$B$7:$B$506,$A28,Elementos!$D$7:$D$506,"Personaje"))</f>
        <v/>
      </c>
      <c r="M28" s="14">
        <f>IF($A28="","",COUNTIFS(Elementos!$B$7:$B$506,$A28,Elementos!$D$7:$D$506,"Figuración"))</f>
        <v/>
      </c>
      <c r="N28" s="14">
        <f>IF($A28="","",COUNTIFS(Elementos!$B$7:$B$506,$A28,Elementos!$D$7:$D$506,"Atrezzo"))</f>
        <v/>
      </c>
      <c r="O28" s="14">
        <f>IF($A28="","",COUNTIFS(Elementos!$B$7:$B$506,$A28,Elementos!$D$7:$D$506,"Vestuario"))</f>
        <v/>
      </c>
      <c r="P28" s="14">
        <f>IF($A28="","",COUNTIFS(Elementos!$B$7:$B$506,$A28,Elementos!$D$7:$D$506,"Cámara")+COUNTIFS(Elementos!$B$7:$B$506,$A28,Elementos!$D$7:$D$506,"Iluminación")+COUNTIFS(Elementos!$B$7:$B$506,$A28,Elementos!$D$7:$D$506,"Sonido")+COUNTIFS(Elementos!$B$7:$B$506,$A28,Elementos!$D$7:$D$506,"Efectos"))</f>
        <v/>
      </c>
      <c r="Q28" s="13" t="n"/>
      <c r="R28" s="13" t="n"/>
      <c r="S28" s="13" t="n"/>
      <c r="T28" s="21" t="n"/>
      <c r="U28" s="14">
        <f>IF($A28="","",COUNTIF(Elementos!$B$7:$B$506,$A28))</f>
        <v/>
      </c>
      <c r="V28" s="14">
        <f>IF($A28="","",IF(OR($B28="",$E28="",$F28="",$G28="",$H28="",$J28="",$R28="",$S28=""),"REVISAR",IF($U28=0,"REVISAR","Correcto")))</f>
        <v/>
      </c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4">
        <f>IF($A29="","",COUNTIFS(Elementos!$B$7:$B$506,$A29,Elementos!$D$7:$D$506,"Personaje"))</f>
        <v/>
      </c>
      <c r="M29" s="14">
        <f>IF($A29="","",COUNTIFS(Elementos!$B$7:$B$506,$A29,Elementos!$D$7:$D$506,"Figuración"))</f>
        <v/>
      </c>
      <c r="N29" s="14">
        <f>IF($A29="","",COUNTIFS(Elementos!$B$7:$B$506,$A29,Elementos!$D$7:$D$506,"Atrezzo"))</f>
        <v/>
      </c>
      <c r="O29" s="14">
        <f>IF($A29="","",COUNTIFS(Elementos!$B$7:$B$506,$A29,Elementos!$D$7:$D$506,"Vestuario"))</f>
        <v/>
      </c>
      <c r="P29" s="14">
        <f>IF($A29="","",COUNTIFS(Elementos!$B$7:$B$506,$A29,Elementos!$D$7:$D$506,"Cámara")+COUNTIFS(Elementos!$B$7:$B$506,$A29,Elementos!$D$7:$D$506,"Iluminación")+COUNTIFS(Elementos!$B$7:$B$506,$A29,Elementos!$D$7:$D$506,"Sonido")+COUNTIFS(Elementos!$B$7:$B$506,$A29,Elementos!$D$7:$D$506,"Efectos"))</f>
        <v/>
      </c>
      <c r="Q29" s="13" t="n"/>
      <c r="R29" s="13" t="n"/>
      <c r="S29" s="13" t="n"/>
      <c r="T29" s="21" t="n"/>
      <c r="U29" s="14">
        <f>IF($A29="","",COUNTIF(Elementos!$B$7:$B$506,$A29))</f>
        <v/>
      </c>
      <c r="V29" s="14">
        <f>IF($A29="","",IF(OR($B29="",$E29="",$F29="",$G29="",$H29="",$J29="",$R29="",$S29=""),"REVISAR",IF($U29=0,"REVISAR","Correcto")))</f>
        <v/>
      </c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4">
        <f>IF($A30="","",COUNTIFS(Elementos!$B$7:$B$506,$A30,Elementos!$D$7:$D$506,"Personaje"))</f>
        <v/>
      </c>
      <c r="M30" s="14">
        <f>IF($A30="","",COUNTIFS(Elementos!$B$7:$B$506,$A30,Elementos!$D$7:$D$506,"Figuración"))</f>
        <v/>
      </c>
      <c r="N30" s="14">
        <f>IF($A30="","",COUNTIFS(Elementos!$B$7:$B$506,$A30,Elementos!$D$7:$D$506,"Atrezzo"))</f>
        <v/>
      </c>
      <c r="O30" s="14">
        <f>IF($A30="","",COUNTIFS(Elementos!$B$7:$B$506,$A30,Elementos!$D$7:$D$506,"Vestuario"))</f>
        <v/>
      </c>
      <c r="P30" s="14">
        <f>IF($A30="","",COUNTIFS(Elementos!$B$7:$B$506,$A30,Elementos!$D$7:$D$506,"Cámara")+COUNTIFS(Elementos!$B$7:$B$506,$A30,Elementos!$D$7:$D$506,"Iluminación")+COUNTIFS(Elementos!$B$7:$B$506,$A30,Elementos!$D$7:$D$506,"Sonido")+COUNTIFS(Elementos!$B$7:$B$506,$A30,Elementos!$D$7:$D$506,"Efectos"))</f>
        <v/>
      </c>
      <c r="Q30" s="13" t="n"/>
      <c r="R30" s="13" t="n"/>
      <c r="S30" s="13" t="n"/>
      <c r="T30" s="21" t="n"/>
      <c r="U30" s="14">
        <f>IF($A30="","",COUNTIF(Elementos!$B$7:$B$506,$A30))</f>
        <v/>
      </c>
      <c r="V30" s="14">
        <f>IF($A30="","",IF(OR($B30="",$E30="",$F30="",$G30="",$H30="",$J30="",$R30="",$S30=""),"REVISAR",IF($U30=0,"REVISAR","Correcto")))</f>
        <v/>
      </c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4">
        <f>IF($A31="","",COUNTIFS(Elementos!$B$7:$B$506,$A31,Elementos!$D$7:$D$506,"Personaje"))</f>
        <v/>
      </c>
      <c r="M31" s="14">
        <f>IF($A31="","",COUNTIFS(Elementos!$B$7:$B$506,$A31,Elementos!$D$7:$D$506,"Figuración"))</f>
        <v/>
      </c>
      <c r="N31" s="14">
        <f>IF($A31="","",COUNTIFS(Elementos!$B$7:$B$506,$A31,Elementos!$D$7:$D$506,"Atrezzo"))</f>
        <v/>
      </c>
      <c r="O31" s="14">
        <f>IF($A31="","",COUNTIFS(Elementos!$B$7:$B$506,$A31,Elementos!$D$7:$D$506,"Vestuario"))</f>
        <v/>
      </c>
      <c r="P31" s="14">
        <f>IF($A31="","",COUNTIFS(Elementos!$B$7:$B$506,$A31,Elementos!$D$7:$D$506,"Cámara")+COUNTIFS(Elementos!$B$7:$B$506,$A31,Elementos!$D$7:$D$506,"Iluminación")+COUNTIFS(Elementos!$B$7:$B$506,$A31,Elementos!$D$7:$D$506,"Sonido")+COUNTIFS(Elementos!$B$7:$B$506,$A31,Elementos!$D$7:$D$506,"Efectos"))</f>
        <v/>
      </c>
      <c r="Q31" s="13" t="n"/>
      <c r="R31" s="13" t="n"/>
      <c r="S31" s="13" t="n"/>
      <c r="T31" s="21" t="n"/>
      <c r="U31" s="14">
        <f>IF($A31="","",COUNTIF(Elementos!$B$7:$B$506,$A31))</f>
        <v/>
      </c>
      <c r="V31" s="14">
        <f>IF($A31="","",IF(OR($B31="",$E31="",$F31="",$G31="",$H31="",$J31="",$R31="",$S31=""),"REVISAR",IF($U31=0,"REVISAR","Correcto")))</f>
        <v/>
      </c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4">
        <f>IF($A32="","",COUNTIFS(Elementos!$B$7:$B$506,$A32,Elementos!$D$7:$D$506,"Personaje"))</f>
        <v/>
      </c>
      <c r="M32" s="14">
        <f>IF($A32="","",COUNTIFS(Elementos!$B$7:$B$506,$A32,Elementos!$D$7:$D$506,"Figuración"))</f>
        <v/>
      </c>
      <c r="N32" s="14">
        <f>IF($A32="","",COUNTIFS(Elementos!$B$7:$B$506,$A32,Elementos!$D$7:$D$506,"Atrezzo"))</f>
        <v/>
      </c>
      <c r="O32" s="14">
        <f>IF($A32="","",COUNTIFS(Elementos!$B$7:$B$506,$A32,Elementos!$D$7:$D$506,"Vestuario"))</f>
        <v/>
      </c>
      <c r="P32" s="14">
        <f>IF($A32="","",COUNTIFS(Elementos!$B$7:$B$506,$A32,Elementos!$D$7:$D$506,"Cámara")+COUNTIFS(Elementos!$B$7:$B$506,$A32,Elementos!$D$7:$D$506,"Iluminación")+COUNTIFS(Elementos!$B$7:$B$506,$A32,Elementos!$D$7:$D$506,"Sonido")+COUNTIFS(Elementos!$B$7:$B$506,$A32,Elementos!$D$7:$D$506,"Efectos"))</f>
        <v/>
      </c>
      <c r="Q32" s="13" t="n"/>
      <c r="R32" s="13" t="n"/>
      <c r="S32" s="13" t="n"/>
      <c r="T32" s="21" t="n"/>
      <c r="U32" s="14">
        <f>IF($A32="","",COUNTIF(Elementos!$B$7:$B$506,$A32))</f>
        <v/>
      </c>
      <c r="V32" s="14">
        <f>IF($A32="","",IF(OR($B32="",$E32="",$F32="",$G32="",$H32="",$J32="",$R32="",$S32=""),"REVISAR",IF($U32=0,"REVISAR","Correcto")))</f>
        <v/>
      </c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4">
        <f>IF($A33="","",COUNTIFS(Elementos!$B$7:$B$506,$A33,Elementos!$D$7:$D$506,"Personaje"))</f>
        <v/>
      </c>
      <c r="M33" s="14">
        <f>IF($A33="","",COUNTIFS(Elementos!$B$7:$B$506,$A33,Elementos!$D$7:$D$506,"Figuración"))</f>
        <v/>
      </c>
      <c r="N33" s="14">
        <f>IF($A33="","",COUNTIFS(Elementos!$B$7:$B$506,$A33,Elementos!$D$7:$D$506,"Atrezzo"))</f>
        <v/>
      </c>
      <c r="O33" s="14">
        <f>IF($A33="","",COUNTIFS(Elementos!$B$7:$B$506,$A33,Elementos!$D$7:$D$506,"Vestuario"))</f>
        <v/>
      </c>
      <c r="P33" s="14">
        <f>IF($A33="","",COUNTIFS(Elementos!$B$7:$B$506,$A33,Elementos!$D$7:$D$506,"Cámara")+COUNTIFS(Elementos!$B$7:$B$506,$A33,Elementos!$D$7:$D$506,"Iluminación")+COUNTIFS(Elementos!$B$7:$B$506,$A33,Elementos!$D$7:$D$506,"Sonido")+COUNTIFS(Elementos!$B$7:$B$506,$A33,Elementos!$D$7:$D$506,"Efectos"))</f>
        <v/>
      </c>
      <c r="Q33" s="13" t="n"/>
      <c r="R33" s="13" t="n"/>
      <c r="S33" s="13" t="n"/>
      <c r="T33" s="21" t="n"/>
      <c r="U33" s="14">
        <f>IF($A33="","",COUNTIF(Elementos!$B$7:$B$506,$A33))</f>
        <v/>
      </c>
      <c r="V33" s="14">
        <f>IF($A33="","",IF(OR($B33="",$E33="",$F33="",$G33="",$H33="",$J33="",$R33="",$S33=""),"REVISAR",IF($U33=0,"REVISAR","Correcto")))</f>
        <v/>
      </c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4">
        <f>IF($A34="","",COUNTIFS(Elementos!$B$7:$B$506,$A34,Elementos!$D$7:$D$506,"Personaje"))</f>
        <v/>
      </c>
      <c r="M34" s="14">
        <f>IF($A34="","",COUNTIFS(Elementos!$B$7:$B$506,$A34,Elementos!$D$7:$D$506,"Figuración"))</f>
        <v/>
      </c>
      <c r="N34" s="14">
        <f>IF($A34="","",COUNTIFS(Elementos!$B$7:$B$506,$A34,Elementos!$D$7:$D$506,"Atrezzo"))</f>
        <v/>
      </c>
      <c r="O34" s="14">
        <f>IF($A34="","",COUNTIFS(Elementos!$B$7:$B$506,$A34,Elementos!$D$7:$D$506,"Vestuario"))</f>
        <v/>
      </c>
      <c r="P34" s="14">
        <f>IF($A34="","",COUNTIFS(Elementos!$B$7:$B$506,$A34,Elementos!$D$7:$D$506,"Cámara")+COUNTIFS(Elementos!$B$7:$B$506,$A34,Elementos!$D$7:$D$506,"Iluminación")+COUNTIFS(Elementos!$B$7:$B$506,$A34,Elementos!$D$7:$D$506,"Sonido")+COUNTIFS(Elementos!$B$7:$B$506,$A34,Elementos!$D$7:$D$506,"Efectos"))</f>
        <v/>
      </c>
      <c r="Q34" s="13" t="n"/>
      <c r="R34" s="13" t="n"/>
      <c r="S34" s="13" t="n"/>
      <c r="T34" s="21" t="n"/>
      <c r="U34" s="14">
        <f>IF($A34="","",COUNTIF(Elementos!$B$7:$B$506,$A34))</f>
        <v/>
      </c>
      <c r="V34" s="14">
        <f>IF($A34="","",IF(OR($B34="",$E34="",$F34="",$G34="",$H34="",$J34="",$R34="",$S34=""),"REVISAR",IF($U34=0,"REVISAR","Correcto")))</f>
        <v/>
      </c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4">
        <f>IF($A35="","",COUNTIFS(Elementos!$B$7:$B$506,$A35,Elementos!$D$7:$D$506,"Personaje"))</f>
        <v/>
      </c>
      <c r="M35" s="14">
        <f>IF($A35="","",COUNTIFS(Elementos!$B$7:$B$506,$A35,Elementos!$D$7:$D$506,"Figuración"))</f>
        <v/>
      </c>
      <c r="N35" s="14">
        <f>IF($A35="","",COUNTIFS(Elementos!$B$7:$B$506,$A35,Elementos!$D$7:$D$506,"Atrezzo"))</f>
        <v/>
      </c>
      <c r="O35" s="14">
        <f>IF($A35="","",COUNTIFS(Elementos!$B$7:$B$506,$A35,Elementos!$D$7:$D$506,"Vestuario"))</f>
        <v/>
      </c>
      <c r="P35" s="14">
        <f>IF($A35="","",COUNTIFS(Elementos!$B$7:$B$506,$A35,Elementos!$D$7:$D$506,"Cámara")+COUNTIFS(Elementos!$B$7:$B$506,$A35,Elementos!$D$7:$D$506,"Iluminación")+COUNTIFS(Elementos!$B$7:$B$506,$A35,Elementos!$D$7:$D$506,"Sonido")+COUNTIFS(Elementos!$B$7:$B$506,$A35,Elementos!$D$7:$D$506,"Efectos"))</f>
        <v/>
      </c>
      <c r="Q35" s="13" t="n"/>
      <c r="R35" s="13" t="n"/>
      <c r="S35" s="13" t="n"/>
      <c r="T35" s="21" t="n"/>
      <c r="U35" s="14">
        <f>IF($A35="","",COUNTIF(Elementos!$B$7:$B$506,$A35))</f>
        <v/>
      </c>
      <c r="V35" s="14">
        <f>IF($A35="","",IF(OR($B35="",$E35="",$F35="",$G35="",$H35="",$J35="",$R35="",$S35=""),"REVISAR",IF($U35=0,"REVISAR","Correcto")))</f>
        <v/>
      </c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4">
        <f>IF($A36="","",COUNTIFS(Elementos!$B$7:$B$506,$A36,Elementos!$D$7:$D$506,"Personaje"))</f>
        <v/>
      </c>
      <c r="M36" s="14">
        <f>IF($A36="","",COUNTIFS(Elementos!$B$7:$B$506,$A36,Elementos!$D$7:$D$506,"Figuración"))</f>
        <v/>
      </c>
      <c r="N36" s="14">
        <f>IF($A36="","",COUNTIFS(Elementos!$B$7:$B$506,$A36,Elementos!$D$7:$D$506,"Atrezzo"))</f>
        <v/>
      </c>
      <c r="O36" s="14">
        <f>IF($A36="","",COUNTIFS(Elementos!$B$7:$B$506,$A36,Elementos!$D$7:$D$506,"Vestuario"))</f>
        <v/>
      </c>
      <c r="P36" s="14">
        <f>IF($A36="","",COUNTIFS(Elementos!$B$7:$B$506,$A36,Elementos!$D$7:$D$506,"Cámara")+COUNTIFS(Elementos!$B$7:$B$506,$A36,Elementos!$D$7:$D$506,"Iluminación")+COUNTIFS(Elementos!$B$7:$B$506,$A36,Elementos!$D$7:$D$506,"Sonido")+COUNTIFS(Elementos!$B$7:$B$506,$A36,Elementos!$D$7:$D$506,"Efectos"))</f>
        <v/>
      </c>
      <c r="Q36" s="13" t="n"/>
      <c r="R36" s="13" t="n"/>
      <c r="S36" s="13" t="n"/>
      <c r="T36" s="21" t="n"/>
      <c r="U36" s="14">
        <f>IF($A36="","",COUNTIF(Elementos!$B$7:$B$506,$A36))</f>
        <v/>
      </c>
      <c r="V36" s="14">
        <f>IF($A36="","",IF(OR($B36="",$E36="",$F36="",$G36="",$H36="",$J36="",$R36="",$S36=""),"REVISAR",IF($U36=0,"REVISAR","Correcto")))</f>
        <v/>
      </c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4">
        <f>IF($A37="","",COUNTIFS(Elementos!$B$7:$B$506,$A37,Elementos!$D$7:$D$506,"Personaje"))</f>
        <v/>
      </c>
      <c r="M37" s="14">
        <f>IF($A37="","",COUNTIFS(Elementos!$B$7:$B$506,$A37,Elementos!$D$7:$D$506,"Figuración"))</f>
        <v/>
      </c>
      <c r="N37" s="14">
        <f>IF($A37="","",COUNTIFS(Elementos!$B$7:$B$506,$A37,Elementos!$D$7:$D$506,"Atrezzo"))</f>
        <v/>
      </c>
      <c r="O37" s="14">
        <f>IF($A37="","",COUNTIFS(Elementos!$B$7:$B$506,$A37,Elementos!$D$7:$D$506,"Vestuario"))</f>
        <v/>
      </c>
      <c r="P37" s="14">
        <f>IF($A37="","",COUNTIFS(Elementos!$B$7:$B$506,$A37,Elementos!$D$7:$D$506,"Cámara")+COUNTIFS(Elementos!$B$7:$B$506,$A37,Elementos!$D$7:$D$506,"Iluminación")+COUNTIFS(Elementos!$B$7:$B$506,$A37,Elementos!$D$7:$D$506,"Sonido")+COUNTIFS(Elementos!$B$7:$B$506,$A37,Elementos!$D$7:$D$506,"Efectos"))</f>
        <v/>
      </c>
      <c r="Q37" s="13" t="n"/>
      <c r="R37" s="13" t="n"/>
      <c r="S37" s="13" t="n"/>
      <c r="T37" s="21" t="n"/>
      <c r="U37" s="14">
        <f>IF($A37="","",COUNTIF(Elementos!$B$7:$B$506,$A37))</f>
        <v/>
      </c>
      <c r="V37" s="14">
        <f>IF($A37="","",IF(OR($B37="",$E37="",$F37="",$G37="",$H37="",$J37="",$R37="",$S37=""),"REVISAR",IF($U37=0,"REVISAR","Correcto")))</f>
        <v/>
      </c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4">
        <f>IF($A38="","",COUNTIFS(Elementos!$B$7:$B$506,$A38,Elementos!$D$7:$D$506,"Personaje"))</f>
        <v/>
      </c>
      <c r="M38" s="14">
        <f>IF($A38="","",COUNTIFS(Elementos!$B$7:$B$506,$A38,Elementos!$D$7:$D$506,"Figuración"))</f>
        <v/>
      </c>
      <c r="N38" s="14">
        <f>IF($A38="","",COUNTIFS(Elementos!$B$7:$B$506,$A38,Elementos!$D$7:$D$506,"Atrezzo"))</f>
        <v/>
      </c>
      <c r="O38" s="14">
        <f>IF($A38="","",COUNTIFS(Elementos!$B$7:$B$506,$A38,Elementos!$D$7:$D$506,"Vestuario"))</f>
        <v/>
      </c>
      <c r="P38" s="14">
        <f>IF($A38="","",COUNTIFS(Elementos!$B$7:$B$506,$A38,Elementos!$D$7:$D$506,"Cámara")+COUNTIFS(Elementos!$B$7:$B$506,$A38,Elementos!$D$7:$D$506,"Iluminación")+COUNTIFS(Elementos!$B$7:$B$506,$A38,Elementos!$D$7:$D$506,"Sonido")+COUNTIFS(Elementos!$B$7:$B$506,$A38,Elementos!$D$7:$D$506,"Efectos"))</f>
        <v/>
      </c>
      <c r="Q38" s="13" t="n"/>
      <c r="R38" s="13" t="n"/>
      <c r="S38" s="13" t="n"/>
      <c r="T38" s="21" t="n"/>
      <c r="U38" s="14">
        <f>IF($A38="","",COUNTIF(Elementos!$B$7:$B$506,$A38))</f>
        <v/>
      </c>
      <c r="V38" s="14">
        <f>IF($A38="","",IF(OR($B38="",$E38="",$F38="",$G38="",$H38="",$J38="",$R38="",$S38=""),"REVISAR",IF($U38=0,"REVISAR","Correcto")))</f>
        <v/>
      </c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4">
        <f>IF($A39="","",COUNTIFS(Elementos!$B$7:$B$506,$A39,Elementos!$D$7:$D$506,"Personaje"))</f>
        <v/>
      </c>
      <c r="M39" s="14">
        <f>IF($A39="","",COUNTIFS(Elementos!$B$7:$B$506,$A39,Elementos!$D$7:$D$506,"Figuración"))</f>
        <v/>
      </c>
      <c r="N39" s="14">
        <f>IF($A39="","",COUNTIFS(Elementos!$B$7:$B$506,$A39,Elementos!$D$7:$D$506,"Atrezzo"))</f>
        <v/>
      </c>
      <c r="O39" s="14">
        <f>IF($A39="","",COUNTIFS(Elementos!$B$7:$B$506,$A39,Elementos!$D$7:$D$506,"Vestuario"))</f>
        <v/>
      </c>
      <c r="P39" s="14">
        <f>IF($A39="","",COUNTIFS(Elementos!$B$7:$B$506,$A39,Elementos!$D$7:$D$506,"Cámara")+COUNTIFS(Elementos!$B$7:$B$506,$A39,Elementos!$D$7:$D$506,"Iluminación")+COUNTIFS(Elementos!$B$7:$B$506,$A39,Elementos!$D$7:$D$506,"Sonido")+COUNTIFS(Elementos!$B$7:$B$506,$A39,Elementos!$D$7:$D$506,"Efectos"))</f>
        <v/>
      </c>
      <c r="Q39" s="13" t="n"/>
      <c r="R39" s="13" t="n"/>
      <c r="S39" s="13" t="n"/>
      <c r="T39" s="21" t="n"/>
      <c r="U39" s="14">
        <f>IF($A39="","",COUNTIF(Elementos!$B$7:$B$506,$A39))</f>
        <v/>
      </c>
      <c r="V39" s="14">
        <f>IF($A39="","",IF(OR($B39="",$E39="",$F39="",$G39="",$H39="",$J39="",$R39="",$S39=""),"REVISAR",IF($U39=0,"REVISAR","Correcto")))</f>
        <v/>
      </c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4">
        <f>IF($A40="","",COUNTIFS(Elementos!$B$7:$B$506,$A40,Elementos!$D$7:$D$506,"Personaje"))</f>
        <v/>
      </c>
      <c r="M40" s="14">
        <f>IF($A40="","",COUNTIFS(Elementos!$B$7:$B$506,$A40,Elementos!$D$7:$D$506,"Figuración"))</f>
        <v/>
      </c>
      <c r="N40" s="14">
        <f>IF($A40="","",COUNTIFS(Elementos!$B$7:$B$506,$A40,Elementos!$D$7:$D$506,"Atrezzo"))</f>
        <v/>
      </c>
      <c r="O40" s="14">
        <f>IF($A40="","",COUNTIFS(Elementos!$B$7:$B$506,$A40,Elementos!$D$7:$D$506,"Vestuario"))</f>
        <v/>
      </c>
      <c r="P40" s="14">
        <f>IF($A40="","",COUNTIFS(Elementos!$B$7:$B$506,$A40,Elementos!$D$7:$D$506,"Cámara")+COUNTIFS(Elementos!$B$7:$B$506,$A40,Elementos!$D$7:$D$506,"Iluminación")+COUNTIFS(Elementos!$B$7:$B$506,$A40,Elementos!$D$7:$D$506,"Sonido")+COUNTIFS(Elementos!$B$7:$B$506,$A40,Elementos!$D$7:$D$506,"Efectos"))</f>
        <v/>
      </c>
      <c r="Q40" s="13" t="n"/>
      <c r="R40" s="13" t="n"/>
      <c r="S40" s="13" t="n"/>
      <c r="T40" s="21" t="n"/>
      <c r="U40" s="14">
        <f>IF($A40="","",COUNTIF(Elementos!$B$7:$B$506,$A40))</f>
        <v/>
      </c>
      <c r="V40" s="14">
        <f>IF($A40="","",IF(OR($B40="",$E40="",$F40="",$G40="",$H40="",$J40="",$R40="",$S40=""),"REVISAR",IF($U40=0,"REVISAR","Correcto")))</f>
        <v/>
      </c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4">
        <f>IF($A41="","",COUNTIFS(Elementos!$B$7:$B$506,$A41,Elementos!$D$7:$D$506,"Personaje"))</f>
        <v/>
      </c>
      <c r="M41" s="14">
        <f>IF($A41="","",COUNTIFS(Elementos!$B$7:$B$506,$A41,Elementos!$D$7:$D$506,"Figuración"))</f>
        <v/>
      </c>
      <c r="N41" s="14">
        <f>IF($A41="","",COUNTIFS(Elementos!$B$7:$B$506,$A41,Elementos!$D$7:$D$506,"Atrezzo"))</f>
        <v/>
      </c>
      <c r="O41" s="14">
        <f>IF($A41="","",COUNTIFS(Elementos!$B$7:$B$506,$A41,Elementos!$D$7:$D$506,"Vestuario"))</f>
        <v/>
      </c>
      <c r="P41" s="14">
        <f>IF($A41="","",COUNTIFS(Elementos!$B$7:$B$506,$A41,Elementos!$D$7:$D$506,"Cámara")+COUNTIFS(Elementos!$B$7:$B$506,$A41,Elementos!$D$7:$D$506,"Iluminación")+COUNTIFS(Elementos!$B$7:$B$506,$A41,Elementos!$D$7:$D$506,"Sonido")+COUNTIFS(Elementos!$B$7:$B$506,$A41,Elementos!$D$7:$D$506,"Efectos"))</f>
        <v/>
      </c>
      <c r="Q41" s="13" t="n"/>
      <c r="R41" s="13" t="n"/>
      <c r="S41" s="13" t="n"/>
      <c r="T41" s="21" t="n"/>
      <c r="U41" s="14">
        <f>IF($A41="","",COUNTIF(Elementos!$B$7:$B$506,$A41))</f>
        <v/>
      </c>
      <c r="V41" s="14">
        <f>IF($A41="","",IF(OR($B41="",$E41="",$F41="",$G41="",$H41="",$J41="",$R41="",$S41=""),"REVISAR",IF($U41=0,"REVISAR","Correcto")))</f>
        <v/>
      </c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4">
        <f>IF($A42="","",COUNTIFS(Elementos!$B$7:$B$506,$A42,Elementos!$D$7:$D$506,"Personaje"))</f>
        <v/>
      </c>
      <c r="M42" s="14">
        <f>IF($A42="","",COUNTIFS(Elementos!$B$7:$B$506,$A42,Elementos!$D$7:$D$506,"Figuración"))</f>
        <v/>
      </c>
      <c r="N42" s="14">
        <f>IF($A42="","",COUNTIFS(Elementos!$B$7:$B$506,$A42,Elementos!$D$7:$D$506,"Atrezzo"))</f>
        <v/>
      </c>
      <c r="O42" s="14">
        <f>IF($A42="","",COUNTIFS(Elementos!$B$7:$B$506,$A42,Elementos!$D$7:$D$506,"Vestuario"))</f>
        <v/>
      </c>
      <c r="P42" s="14">
        <f>IF($A42="","",COUNTIFS(Elementos!$B$7:$B$506,$A42,Elementos!$D$7:$D$506,"Cámara")+COUNTIFS(Elementos!$B$7:$B$506,$A42,Elementos!$D$7:$D$506,"Iluminación")+COUNTIFS(Elementos!$B$7:$B$506,$A42,Elementos!$D$7:$D$506,"Sonido")+COUNTIFS(Elementos!$B$7:$B$506,$A42,Elementos!$D$7:$D$506,"Efectos"))</f>
        <v/>
      </c>
      <c r="Q42" s="13" t="n"/>
      <c r="R42" s="13" t="n"/>
      <c r="S42" s="13" t="n"/>
      <c r="T42" s="21" t="n"/>
      <c r="U42" s="14">
        <f>IF($A42="","",COUNTIF(Elementos!$B$7:$B$506,$A42))</f>
        <v/>
      </c>
      <c r="V42" s="14">
        <f>IF($A42="","",IF(OR($B42="",$E42="",$F42="",$G42="",$H42="",$J42="",$R42="",$S42=""),"REVISAR",IF($U42=0,"REVISAR","Correcto")))</f>
        <v/>
      </c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4">
        <f>IF($A43="","",COUNTIFS(Elementos!$B$7:$B$506,$A43,Elementos!$D$7:$D$506,"Personaje"))</f>
        <v/>
      </c>
      <c r="M43" s="14">
        <f>IF($A43="","",COUNTIFS(Elementos!$B$7:$B$506,$A43,Elementos!$D$7:$D$506,"Figuración"))</f>
        <v/>
      </c>
      <c r="N43" s="14">
        <f>IF($A43="","",COUNTIFS(Elementos!$B$7:$B$506,$A43,Elementos!$D$7:$D$506,"Atrezzo"))</f>
        <v/>
      </c>
      <c r="O43" s="14">
        <f>IF($A43="","",COUNTIFS(Elementos!$B$7:$B$506,$A43,Elementos!$D$7:$D$506,"Vestuario"))</f>
        <v/>
      </c>
      <c r="P43" s="14">
        <f>IF($A43="","",COUNTIFS(Elementos!$B$7:$B$506,$A43,Elementos!$D$7:$D$506,"Cámara")+COUNTIFS(Elementos!$B$7:$B$506,$A43,Elementos!$D$7:$D$506,"Iluminación")+COUNTIFS(Elementos!$B$7:$B$506,$A43,Elementos!$D$7:$D$506,"Sonido")+COUNTIFS(Elementos!$B$7:$B$506,$A43,Elementos!$D$7:$D$506,"Efectos"))</f>
        <v/>
      </c>
      <c r="Q43" s="13" t="n"/>
      <c r="R43" s="13" t="n"/>
      <c r="S43" s="13" t="n"/>
      <c r="T43" s="21" t="n"/>
      <c r="U43" s="14">
        <f>IF($A43="","",COUNTIF(Elementos!$B$7:$B$506,$A43))</f>
        <v/>
      </c>
      <c r="V43" s="14">
        <f>IF($A43="","",IF(OR($B43="",$E43="",$F43="",$G43="",$H43="",$J43="",$R43="",$S43=""),"REVISAR",IF($U43=0,"REVISAR","Correcto")))</f>
        <v/>
      </c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4">
        <f>IF($A44="","",COUNTIFS(Elementos!$B$7:$B$506,$A44,Elementos!$D$7:$D$506,"Personaje"))</f>
        <v/>
      </c>
      <c r="M44" s="14">
        <f>IF($A44="","",COUNTIFS(Elementos!$B$7:$B$506,$A44,Elementos!$D$7:$D$506,"Figuración"))</f>
        <v/>
      </c>
      <c r="N44" s="14">
        <f>IF($A44="","",COUNTIFS(Elementos!$B$7:$B$506,$A44,Elementos!$D$7:$D$506,"Atrezzo"))</f>
        <v/>
      </c>
      <c r="O44" s="14">
        <f>IF($A44="","",COUNTIFS(Elementos!$B$7:$B$506,$A44,Elementos!$D$7:$D$506,"Vestuario"))</f>
        <v/>
      </c>
      <c r="P44" s="14">
        <f>IF($A44="","",COUNTIFS(Elementos!$B$7:$B$506,$A44,Elementos!$D$7:$D$506,"Cámara")+COUNTIFS(Elementos!$B$7:$B$506,$A44,Elementos!$D$7:$D$506,"Iluminación")+COUNTIFS(Elementos!$B$7:$B$506,$A44,Elementos!$D$7:$D$506,"Sonido")+COUNTIFS(Elementos!$B$7:$B$506,$A44,Elementos!$D$7:$D$506,"Efectos"))</f>
        <v/>
      </c>
      <c r="Q44" s="13" t="n"/>
      <c r="R44" s="13" t="n"/>
      <c r="S44" s="13" t="n"/>
      <c r="T44" s="21" t="n"/>
      <c r="U44" s="14">
        <f>IF($A44="","",COUNTIF(Elementos!$B$7:$B$506,$A44))</f>
        <v/>
      </c>
      <c r="V44" s="14">
        <f>IF($A44="","",IF(OR($B44="",$E44="",$F44="",$G44="",$H44="",$J44="",$R44="",$S44=""),"REVISAR",IF($U44=0,"REVISAR","Correcto")))</f>
        <v/>
      </c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4">
        <f>IF($A45="","",COUNTIFS(Elementos!$B$7:$B$506,$A45,Elementos!$D$7:$D$506,"Personaje"))</f>
        <v/>
      </c>
      <c r="M45" s="14">
        <f>IF($A45="","",COUNTIFS(Elementos!$B$7:$B$506,$A45,Elementos!$D$7:$D$506,"Figuración"))</f>
        <v/>
      </c>
      <c r="N45" s="14">
        <f>IF($A45="","",COUNTIFS(Elementos!$B$7:$B$506,$A45,Elementos!$D$7:$D$506,"Atrezzo"))</f>
        <v/>
      </c>
      <c r="O45" s="14">
        <f>IF($A45="","",COUNTIFS(Elementos!$B$7:$B$506,$A45,Elementos!$D$7:$D$506,"Vestuario"))</f>
        <v/>
      </c>
      <c r="P45" s="14">
        <f>IF($A45="","",COUNTIFS(Elementos!$B$7:$B$506,$A45,Elementos!$D$7:$D$506,"Cámara")+COUNTIFS(Elementos!$B$7:$B$506,$A45,Elementos!$D$7:$D$506,"Iluminación")+COUNTIFS(Elementos!$B$7:$B$506,$A45,Elementos!$D$7:$D$506,"Sonido")+COUNTIFS(Elementos!$B$7:$B$506,$A45,Elementos!$D$7:$D$506,"Efectos"))</f>
        <v/>
      </c>
      <c r="Q45" s="13" t="n"/>
      <c r="R45" s="13" t="n"/>
      <c r="S45" s="13" t="n"/>
      <c r="T45" s="21" t="n"/>
      <c r="U45" s="14">
        <f>IF($A45="","",COUNTIF(Elementos!$B$7:$B$506,$A45))</f>
        <v/>
      </c>
      <c r="V45" s="14">
        <f>IF($A45="","",IF(OR($B45="",$E45="",$F45="",$G45="",$H45="",$J45="",$R45="",$S45=""),"REVISAR",IF($U45=0,"REVISAR","Correcto")))</f>
        <v/>
      </c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4">
        <f>IF($A46="","",COUNTIFS(Elementos!$B$7:$B$506,$A46,Elementos!$D$7:$D$506,"Personaje"))</f>
        <v/>
      </c>
      <c r="M46" s="14">
        <f>IF($A46="","",COUNTIFS(Elementos!$B$7:$B$506,$A46,Elementos!$D$7:$D$506,"Figuración"))</f>
        <v/>
      </c>
      <c r="N46" s="14">
        <f>IF($A46="","",COUNTIFS(Elementos!$B$7:$B$506,$A46,Elementos!$D$7:$D$506,"Atrezzo"))</f>
        <v/>
      </c>
      <c r="O46" s="14">
        <f>IF($A46="","",COUNTIFS(Elementos!$B$7:$B$506,$A46,Elementos!$D$7:$D$506,"Vestuario"))</f>
        <v/>
      </c>
      <c r="P46" s="14">
        <f>IF($A46="","",COUNTIFS(Elementos!$B$7:$B$506,$A46,Elementos!$D$7:$D$506,"Cámara")+COUNTIFS(Elementos!$B$7:$B$506,$A46,Elementos!$D$7:$D$506,"Iluminación")+COUNTIFS(Elementos!$B$7:$B$506,$A46,Elementos!$D$7:$D$506,"Sonido")+COUNTIFS(Elementos!$B$7:$B$506,$A46,Elementos!$D$7:$D$506,"Efectos"))</f>
        <v/>
      </c>
      <c r="Q46" s="13" t="n"/>
      <c r="R46" s="13" t="n"/>
      <c r="S46" s="13" t="n"/>
      <c r="T46" s="21" t="n"/>
      <c r="U46" s="14">
        <f>IF($A46="","",COUNTIF(Elementos!$B$7:$B$506,$A46))</f>
        <v/>
      </c>
      <c r="V46" s="14">
        <f>IF($A46="","",IF(OR($B46="",$E46="",$F46="",$G46="",$H46="",$J46="",$R46="",$S46=""),"REVISAR",IF($U46=0,"REVISAR","Correcto")))</f>
        <v/>
      </c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4">
        <f>IF($A47="","",COUNTIFS(Elementos!$B$7:$B$506,$A47,Elementos!$D$7:$D$506,"Personaje"))</f>
        <v/>
      </c>
      <c r="M47" s="14">
        <f>IF($A47="","",COUNTIFS(Elementos!$B$7:$B$506,$A47,Elementos!$D$7:$D$506,"Figuración"))</f>
        <v/>
      </c>
      <c r="N47" s="14">
        <f>IF($A47="","",COUNTIFS(Elementos!$B$7:$B$506,$A47,Elementos!$D$7:$D$506,"Atrezzo"))</f>
        <v/>
      </c>
      <c r="O47" s="14">
        <f>IF($A47="","",COUNTIFS(Elementos!$B$7:$B$506,$A47,Elementos!$D$7:$D$506,"Vestuario"))</f>
        <v/>
      </c>
      <c r="P47" s="14">
        <f>IF($A47="","",COUNTIFS(Elementos!$B$7:$B$506,$A47,Elementos!$D$7:$D$506,"Cámara")+COUNTIFS(Elementos!$B$7:$B$506,$A47,Elementos!$D$7:$D$506,"Iluminación")+COUNTIFS(Elementos!$B$7:$B$506,$A47,Elementos!$D$7:$D$506,"Sonido")+COUNTIFS(Elementos!$B$7:$B$506,$A47,Elementos!$D$7:$D$506,"Efectos"))</f>
        <v/>
      </c>
      <c r="Q47" s="13" t="n"/>
      <c r="R47" s="13" t="n"/>
      <c r="S47" s="13" t="n"/>
      <c r="T47" s="21" t="n"/>
      <c r="U47" s="14">
        <f>IF($A47="","",COUNTIF(Elementos!$B$7:$B$506,$A47))</f>
        <v/>
      </c>
      <c r="V47" s="14">
        <f>IF($A47="","",IF(OR($B47="",$E47="",$F47="",$G47="",$H47="",$J47="",$R47="",$S47=""),"REVISAR",IF($U47=0,"REVISAR","Correcto")))</f>
        <v/>
      </c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4">
        <f>IF($A48="","",COUNTIFS(Elementos!$B$7:$B$506,$A48,Elementos!$D$7:$D$506,"Personaje"))</f>
        <v/>
      </c>
      <c r="M48" s="14">
        <f>IF($A48="","",COUNTIFS(Elementos!$B$7:$B$506,$A48,Elementos!$D$7:$D$506,"Figuración"))</f>
        <v/>
      </c>
      <c r="N48" s="14">
        <f>IF($A48="","",COUNTIFS(Elementos!$B$7:$B$506,$A48,Elementos!$D$7:$D$506,"Atrezzo"))</f>
        <v/>
      </c>
      <c r="O48" s="14">
        <f>IF($A48="","",COUNTIFS(Elementos!$B$7:$B$506,$A48,Elementos!$D$7:$D$506,"Vestuario"))</f>
        <v/>
      </c>
      <c r="P48" s="14">
        <f>IF($A48="","",COUNTIFS(Elementos!$B$7:$B$506,$A48,Elementos!$D$7:$D$506,"Cámara")+COUNTIFS(Elementos!$B$7:$B$506,$A48,Elementos!$D$7:$D$506,"Iluminación")+COUNTIFS(Elementos!$B$7:$B$506,$A48,Elementos!$D$7:$D$506,"Sonido")+COUNTIFS(Elementos!$B$7:$B$506,$A48,Elementos!$D$7:$D$506,"Efectos"))</f>
        <v/>
      </c>
      <c r="Q48" s="13" t="n"/>
      <c r="R48" s="13" t="n"/>
      <c r="S48" s="13" t="n"/>
      <c r="T48" s="21" t="n"/>
      <c r="U48" s="14">
        <f>IF($A48="","",COUNTIF(Elementos!$B$7:$B$506,$A48))</f>
        <v/>
      </c>
      <c r="V48" s="14">
        <f>IF($A48="","",IF(OR($B48="",$E48="",$F48="",$G48="",$H48="",$J48="",$R48="",$S48=""),"REVISAR",IF($U48=0,"REVISAR","Correcto")))</f>
        <v/>
      </c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4">
        <f>IF($A49="","",COUNTIFS(Elementos!$B$7:$B$506,$A49,Elementos!$D$7:$D$506,"Personaje"))</f>
        <v/>
      </c>
      <c r="M49" s="14">
        <f>IF($A49="","",COUNTIFS(Elementos!$B$7:$B$506,$A49,Elementos!$D$7:$D$506,"Figuración"))</f>
        <v/>
      </c>
      <c r="N49" s="14">
        <f>IF($A49="","",COUNTIFS(Elementos!$B$7:$B$506,$A49,Elementos!$D$7:$D$506,"Atrezzo"))</f>
        <v/>
      </c>
      <c r="O49" s="14">
        <f>IF($A49="","",COUNTIFS(Elementos!$B$7:$B$506,$A49,Elementos!$D$7:$D$506,"Vestuario"))</f>
        <v/>
      </c>
      <c r="P49" s="14">
        <f>IF($A49="","",COUNTIFS(Elementos!$B$7:$B$506,$A49,Elementos!$D$7:$D$506,"Cámara")+COUNTIFS(Elementos!$B$7:$B$506,$A49,Elementos!$D$7:$D$506,"Iluminación")+COUNTIFS(Elementos!$B$7:$B$506,$A49,Elementos!$D$7:$D$506,"Sonido")+COUNTIFS(Elementos!$B$7:$B$506,$A49,Elementos!$D$7:$D$506,"Efectos"))</f>
        <v/>
      </c>
      <c r="Q49" s="13" t="n"/>
      <c r="R49" s="13" t="n"/>
      <c r="S49" s="13" t="n"/>
      <c r="T49" s="21" t="n"/>
      <c r="U49" s="14">
        <f>IF($A49="","",COUNTIF(Elementos!$B$7:$B$506,$A49))</f>
        <v/>
      </c>
      <c r="V49" s="14">
        <f>IF($A49="","",IF(OR($B49="",$E49="",$F49="",$G49="",$H49="",$J49="",$R49="",$S49=""),"REVISAR",IF($U49=0,"REVISAR","Correcto")))</f>
        <v/>
      </c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4">
        <f>IF($A50="","",COUNTIFS(Elementos!$B$7:$B$506,$A50,Elementos!$D$7:$D$506,"Personaje"))</f>
        <v/>
      </c>
      <c r="M50" s="14">
        <f>IF($A50="","",COUNTIFS(Elementos!$B$7:$B$506,$A50,Elementos!$D$7:$D$506,"Figuración"))</f>
        <v/>
      </c>
      <c r="N50" s="14">
        <f>IF($A50="","",COUNTIFS(Elementos!$B$7:$B$506,$A50,Elementos!$D$7:$D$506,"Atrezzo"))</f>
        <v/>
      </c>
      <c r="O50" s="14">
        <f>IF($A50="","",COUNTIFS(Elementos!$B$7:$B$506,$A50,Elementos!$D$7:$D$506,"Vestuario"))</f>
        <v/>
      </c>
      <c r="P50" s="14">
        <f>IF($A50="","",COUNTIFS(Elementos!$B$7:$B$506,$A50,Elementos!$D$7:$D$506,"Cámara")+COUNTIFS(Elementos!$B$7:$B$506,$A50,Elementos!$D$7:$D$506,"Iluminación")+COUNTIFS(Elementos!$B$7:$B$506,$A50,Elementos!$D$7:$D$506,"Sonido")+COUNTIFS(Elementos!$B$7:$B$506,$A50,Elementos!$D$7:$D$506,"Efectos"))</f>
        <v/>
      </c>
      <c r="Q50" s="13" t="n"/>
      <c r="R50" s="13" t="n"/>
      <c r="S50" s="13" t="n"/>
      <c r="T50" s="21" t="n"/>
      <c r="U50" s="14">
        <f>IF($A50="","",COUNTIF(Elementos!$B$7:$B$506,$A50))</f>
        <v/>
      </c>
      <c r="V50" s="14">
        <f>IF($A50="","",IF(OR($B50="",$E50="",$F50="",$G50="",$H50="",$J50="",$R50="",$S50=""),"REVISAR",IF($U50=0,"REVISAR","Correcto")))</f>
        <v/>
      </c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4">
        <f>IF($A51="","",COUNTIFS(Elementos!$B$7:$B$506,$A51,Elementos!$D$7:$D$506,"Personaje"))</f>
        <v/>
      </c>
      <c r="M51" s="14">
        <f>IF($A51="","",COUNTIFS(Elementos!$B$7:$B$506,$A51,Elementos!$D$7:$D$506,"Figuración"))</f>
        <v/>
      </c>
      <c r="N51" s="14">
        <f>IF($A51="","",COUNTIFS(Elementos!$B$7:$B$506,$A51,Elementos!$D$7:$D$506,"Atrezzo"))</f>
        <v/>
      </c>
      <c r="O51" s="14">
        <f>IF($A51="","",COUNTIFS(Elementos!$B$7:$B$506,$A51,Elementos!$D$7:$D$506,"Vestuario"))</f>
        <v/>
      </c>
      <c r="P51" s="14">
        <f>IF($A51="","",COUNTIFS(Elementos!$B$7:$B$506,$A51,Elementos!$D$7:$D$506,"Cámara")+COUNTIFS(Elementos!$B$7:$B$506,$A51,Elementos!$D$7:$D$506,"Iluminación")+COUNTIFS(Elementos!$B$7:$B$506,$A51,Elementos!$D$7:$D$506,"Sonido")+COUNTIFS(Elementos!$B$7:$B$506,$A51,Elementos!$D$7:$D$506,"Efectos"))</f>
        <v/>
      </c>
      <c r="Q51" s="13" t="n"/>
      <c r="R51" s="13" t="n"/>
      <c r="S51" s="13" t="n"/>
      <c r="T51" s="21" t="n"/>
      <c r="U51" s="14">
        <f>IF($A51="","",COUNTIF(Elementos!$B$7:$B$506,$A51))</f>
        <v/>
      </c>
      <c r="V51" s="14">
        <f>IF($A51="","",IF(OR($B51="",$E51="",$F51="",$G51="",$H51="",$J51="",$R51="",$S51=""),"REVISAR",IF($U51=0,"REVISAR","Correcto")))</f>
        <v/>
      </c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4">
        <f>IF($A52="","",COUNTIFS(Elementos!$B$7:$B$506,$A52,Elementos!$D$7:$D$506,"Personaje"))</f>
        <v/>
      </c>
      <c r="M52" s="14">
        <f>IF($A52="","",COUNTIFS(Elementos!$B$7:$B$506,$A52,Elementos!$D$7:$D$506,"Figuración"))</f>
        <v/>
      </c>
      <c r="N52" s="14">
        <f>IF($A52="","",COUNTIFS(Elementos!$B$7:$B$506,$A52,Elementos!$D$7:$D$506,"Atrezzo"))</f>
        <v/>
      </c>
      <c r="O52" s="14">
        <f>IF($A52="","",COUNTIFS(Elementos!$B$7:$B$506,$A52,Elementos!$D$7:$D$506,"Vestuario"))</f>
        <v/>
      </c>
      <c r="P52" s="14">
        <f>IF($A52="","",COUNTIFS(Elementos!$B$7:$B$506,$A52,Elementos!$D$7:$D$506,"Cámara")+COUNTIFS(Elementos!$B$7:$B$506,$A52,Elementos!$D$7:$D$506,"Iluminación")+COUNTIFS(Elementos!$B$7:$B$506,$A52,Elementos!$D$7:$D$506,"Sonido")+COUNTIFS(Elementos!$B$7:$B$506,$A52,Elementos!$D$7:$D$506,"Efectos"))</f>
        <v/>
      </c>
      <c r="Q52" s="13" t="n"/>
      <c r="R52" s="13" t="n"/>
      <c r="S52" s="13" t="n"/>
      <c r="T52" s="21" t="n"/>
      <c r="U52" s="14">
        <f>IF($A52="","",COUNTIF(Elementos!$B$7:$B$506,$A52))</f>
        <v/>
      </c>
      <c r="V52" s="14">
        <f>IF($A52="","",IF(OR($B52="",$E52="",$F52="",$G52="",$H52="",$J52="",$R52="",$S52=""),"REVISAR",IF($U52=0,"REVISAR","Correcto")))</f>
        <v/>
      </c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4">
        <f>IF($A53="","",COUNTIFS(Elementos!$B$7:$B$506,$A53,Elementos!$D$7:$D$506,"Personaje"))</f>
        <v/>
      </c>
      <c r="M53" s="14">
        <f>IF($A53="","",COUNTIFS(Elementos!$B$7:$B$506,$A53,Elementos!$D$7:$D$506,"Figuración"))</f>
        <v/>
      </c>
      <c r="N53" s="14">
        <f>IF($A53="","",COUNTIFS(Elementos!$B$7:$B$506,$A53,Elementos!$D$7:$D$506,"Atrezzo"))</f>
        <v/>
      </c>
      <c r="O53" s="14">
        <f>IF($A53="","",COUNTIFS(Elementos!$B$7:$B$506,$A53,Elementos!$D$7:$D$506,"Vestuario"))</f>
        <v/>
      </c>
      <c r="P53" s="14">
        <f>IF($A53="","",COUNTIFS(Elementos!$B$7:$B$506,$A53,Elementos!$D$7:$D$506,"Cámara")+COUNTIFS(Elementos!$B$7:$B$506,$A53,Elementos!$D$7:$D$506,"Iluminación")+COUNTIFS(Elementos!$B$7:$B$506,$A53,Elementos!$D$7:$D$506,"Sonido")+COUNTIFS(Elementos!$B$7:$B$506,$A53,Elementos!$D$7:$D$506,"Efectos"))</f>
        <v/>
      </c>
      <c r="Q53" s="13" t="n"/>
      <c r="R53" s="13" t="n"/>
      <c r="S53" s="13" t="n"/>
      <c r="T53" s="21" t="n"/>
      <c r="U53" s="14">
        <f>IF($A53="","",COUNTIF(Elementos!$B$7:$B$506,$A53))</f>
        <v/>
      </c>
      <c r="V53" s="14">
        <f>IF($A53="","",IF(OR($B53="",$E53="",$F53="",$G53="",$H53="",$J53="",$R53="",$S53=""),"REVISAR",IF($U53=0,"REVISAR","Correcto")))</f>
        <v/>
      </c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4">
        <f>IF($A54="","",COUNTIFS(Elementos!$B$7:$B$506,$A54,Elementos!$D$7:$D$506,"Personaje"))</f>
        <v/>
      </c>
      <c r="M54" s="14">
        <f>IF($A54="","",COUNTIFS(Elementos!$B$7:$B$506,$A54,Elementos!$D$7:$D$506,"Figuración"))</f>
        <v/>
      </c>
      <c r="N54" s="14">
        <f>IF($A54="","",COUNTIFS(Elementos!$B$7:$B$506,$A54,Elementos!$D$7:$D$506,"Atrezzo"))</f>
        <v/>
      </c>
      <c r="O54" s="14">
        <f>IF($A54="","",COUNTIFS(Elementos!$B$7:$B$506,$A54,Elementos!$D$7:$D$506,"Vestuario"))</f>
        <v/>
      </c>
      <c r="P54" s="14">
        <f>IF($A54="","",COUNTIFS(Elementos!$B$7:$B$506,$A54,Elementos!$D$7:$D$506,"Cámara")+COUNTIFS(Elementos!$B$7:$B$506,$A54,Elementos!$D$7:$D$506,"Iluminación")+COUNTIFS(Elementos!$B$7:$B$506,$A54,Elementos!$D$7:$D$506,"Sonido")+COUNTIFS(Elementos!$B$7:$B$506,$A54,Elementos!$D$7:$D$506,"Efectos"))</f>
        <v/>
      </c>
      <c r="Q54" s="13" t="n"/>
      <c r="R54" s="13" t="n"/>
      <c r="S54" s="13" t="n"/>
      <c r="T54" s="21" t="n"/>
      <c r="U54" s="14">
        <f>IF($A54="","",COUNTIF(Elementos!$B$7:$B$506,$A54))</f>
        <v/>
      </c>
      <c r="V54" s="14">
        <f>IF($A54="","",IF(OR($B54="",$E54="",$F54="",$G54="",$H54="",$J54="",$R54="",$S54=""),"REVISAR",IF($U54=0,"REVISAR","Correcto")))</f>
        <v/>
      </c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4">
        <f>IF($A55="","",COUNTIFS(Elementos!$B$7:$B$506,$A55,Elementos!$D$7:$D$506,"Personaje"))</f>
        <v/>
      </c>
      <c r="M55" s="14">
        <f>IF($A55="","",COUNTIFS(Elementos!$B$7:$B$506,$A55,Elementos!$D$7:$D$506,"Figuración"))</f>
        <v/>
      </c>
      <c r="N55" s="14">
        <f>IF($A55="","",COUNTIFS(Elementos!$B$7:$B$506,$A55,Elementos!$D$7:$D$506,"Atrezzo"))</f>
        <v/>
      </c>
      <c r="O55" s="14">
        <f>IF($A55="","",COUNTIFS(Elementos!$B$7:$B$506,$A55,Elementos!$D$7:$D$506,"Vestuario"))</f>
        <v/>
      </c>
      <c r="P55" s="14">
        <f>IF($A55="","",COUNTIFS(Elementos!$B$7:$B$506,$A55,Elementos!$D$7:$D$506,"Cámara")+COUNTIFS(Elementos!$B$7:$B$506,$A55,Elementos!$D$7:$D$506,"Iluminación")+COUNTIFS(Elementos!$B$7:$B$506,$A55,Elementos!$D$7:$D$506,"Sonido")+COUNTIFS(Elementos!$B$7:$B$506,$A55,Elementos!$D$7:$D$506,"Efectos"))</f>
        <v/>
      </c>
      <c r="Q55" s="13" t="n"/>
      <c r="R55" s="13" t="n"/>
      <c r="S55" s="13" t="n"/>
      <c r="T55" s="21" t="n"/>
      <c r="U55" s="14">
        <f>IF($A55="","",COUNTIF(Elementos!$B$7:$B$506,$A55))</f>
        <v/>
      </c>
      <c r="V55" s="14">
        <f>IF($A55="","",IF(OR($B55="",$E55="",$F55="",$G55="",$H55="",$J55="",$R55="",$S55=""),"REVISAR",IF($U55=0,"REVISAR","Correcto")))</f>
        <v/>
      </c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4">
        <f>IF($A56="","",COUNTIFS(Elementos!$B$7:$B$506,$A56,Elementos!$D$7:$D$506,"Personaje"))</f>
        <v/>
      </c>
      <c r="M56" s="14">
        <f>IF($A56="","",COUNTIFS(Elementos!$B$7:$B$506,$A56,Elementos!$D$7:$D$506,"Figuración"))</f>
        <v/>
      </c>
      <c r="N56" s="14">
        <f>IF($A56="","",COUNTIFS(Elementos!$B$7:$B$506,$A56,Elementos!$D$7:$D$506,"Atrezzo"))</f>
        <v/>
      </c>
      <c r="O56" s="14">
        <f>IF($A56="","",COUNTIFS(Elementos!$B$7:$B$506,$A56,Elementos!$D$7:$D$506,"Vestuario"))</f>
        <v/>
      </c>
      <c r="P56" s="14">
        <f>IF($A56="","",COUNTIFS(Elementos!$B$7:$B$506,$A56,Elementos!$D$7:$D$506,"Cámara")+COUNTIFS(Elementos!$B$7:$B$506,$A56,Elementos!$D$7:$D$506,"Iluminación")+COUNTIFS(Elementos!$B$7:$B$506,$A56,Elementos!$D$7:$D$506,"Sonido")+COUNTIFS(Elementos!$B$7:$B$506,$A56,Elementos!$D$7:$D$506,"Efectos"))</f>
        <v/>
      </c>
      <c r="Q56" s="13" t="n"/>
      <c r="R56" s="13" t="n"/>
      <c r="S56" s="13" t="n"/>
      <c r="T56" s="21" t="n"/>
      <c r="U56" s="14">
        <f>IF($A56="","",COUNTIF(Elementos!$B$7:$B$506,$A56))</f>
        <v/>
      </c>
      <c r="V56" s="14">
        <f>IF($A56="","",IF(OR($B56="",$E56="",$F56="",$G56="",$H56="",$J56="",$R56="",$S56=""),"REVISAR",IF($U56=0,"REVISAR","Correcto")))</f>
        <v/>
      </c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4">
        <f>IF($A57="","",COUNTIFS(Elementos!$B$7:$B$506,$A57,Elementos!$D$7:$D$506,"Personaje"))</f>
        <v/>
      </c>
      <c r="M57" s="14">
        <f>IF($A57="","",COUNTIFS(Elementos!$B$7:$B$506,$A57,Elementos!$D$7:$D$506,"Figuración"))</f>
        <v/>
      </c>
      <c r="N57" s="14">
        <f>IF($A57="","",COUNTIFS(Elementos!$B$7:$B$506,$A57,Elementos!$D$7:$D$506,"Atrezzo"))</f>
        <v/>
      </c>
      <c r="O57" s="14">
        <f>IF($A57="","",COUNTIFS(Elementos!$B$7:$B$506,$A57,Elementos!$D$7:$D$506,"Vestuario"))</f>
        <v/>
      </c>
      <c r="P57" s="14">
        <f>IF($A57="","",COUNTIFS(Elementos!$B$7:$B$506,$A57,Elementos!$D$7:$D$506,"Cámara")+COUNTIFS(Elementos!$B$7:$B$506,$A57,Elementos!$D$7:$D$506,"Iluminación")+COUNTIFS(Elementos!$B$7:$B$506,$A57,Elementos!$D$7:$D$506,"Sonido")+COUNTIFS(Elementos!$B$7:$B$506,$A57,Elementos!$D$7:$D$506,"Efectos"))</f>
        <v/>
      </c>
      <c r="Q57" s="13" t="n"/>
      <c r="R57" s="13" t="n"/>
      <c r="S57" s="13" t="n"/>
      <c r="T57" s="21" t="n"/>
      <c r="U57" s="14">
        <f>IF($A57="","",COUNTIF(Elementos!$B$7:$B$506,$A57))</f>
        <v/>
      </c>
      <c r="V57" s="14">
        <f>IF($A57="","",IF(OR($B57="",$E57="",$F57="",$G57="",$H57="",$J57="",$R57="",$S57=""),"REVISAR",IF($U57=0,"REVISAR","Correcto")))</f>
        <v/>
      </c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4">
        <f>IF($A58="","",COUNTIFS(Elementos!$B$7:$B$506,$A58,Elementos!$D$7:$D$506,"Personaje"))</f>
        <v/>
      </c>
      <c r="M58" s="14">
        <f>IF($A58="","",COUNTIFS(Elementos!$B$7:$B$506,$A58,Elementos!$D$7:$D$506,"Figuración"))</f>
        <v/>
      </c>
      <c r="N58" s="14">
        <f>IF($A58="","",COUNTIFS(Elementos!$B$7:$B$506,$A58,Elementos!$D$7:$D$506,"Atrezzo"))</f>
        <v/>
      </c>
      <c r="O58" s="14">
        <f>IF($A58="","",COUNTIFS(Elementos!$B$7:$B$506,$A58,Elementos!$D$7:$D$506,"Vestuario"))</f>
        <v/>
      </c>
      <c r="P58" s="14">
        <f>IF($A58="","",COUNTIFS(Elementos!$B$7:$B$506,$A58,Elementos!$D$7:$D$506,"Cámara")+COUNTIFS(Elementos!$B$7:$B$506,$A58,Elementos!$D$7:$D$506,"Iluminación")+COUNTIFS(Elementos!$B$7:$B$506,$A58,Elementos!$D$7:$D$506,"Sonido")+COUNTIFS(Elementos!$B$7:$B$506,$A58,Elementos!$D$7:$D$506,"Efectos"))</f>
        <v/>
      </c>
      <c r="Q58" s="13" t="n"/>
      <c r="R58" s="13" t="n"/>
      <c r="S58" s="13" t="n"/>
      <c r="T58" s="21" t="n"/>
      <c r="U58" s="14">
        <f>IF($A58="","",COUNTIF(Elementos!$B$7:$B$506,$A58))</f>
        <v/>
      </c>
      <c r="V58" s="14">
        <f>IF($A58="","",IF(OR($B58="",$E58="",$F58="",$G58="",$H58="",$J58="",$R58="",$S58=""),"REVISAR",IF($U58=0,"REVISAR","Correcto")))</f>
        <v/>
      </c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4">
        <f>IF($A59="","",COUNTIFS(Elementos!$B$7:$B$506,$A59,Elementos!$D$7:$D$506,"Personaje"))</f>
        <v/>
      </c>
      <c r="M59" s="14">
        <f>IF($A59="","",COUNTIFS(Elementos!$B$7:$B$506,$A59,Elementos!$D$7:$D$506,"Figuración"))</f>
        <v/>
      </c>
      <c r="N59" s="14">
        <f>IF($A59="","",COUNTIFS(Elementos!$B$7:$B$506,$A59,Elementos!$D$7:$D$506,"Atrezzo"))</f>
        <v/>
      </c>
      <c r="O59" s="14">
        <f>IF($A59="","",COUNTIFS(Elementos!$B$7:$B$506,$A59,Elementos!$D$7:$D$506,"Vestuario"))</f>
        <v/>
      </c>
      <c r="P59" s="14">
        <f>IF($A59="","",COUNTIFS(Elementos!$B$7:$B$506,$A59,Elementos!$D$7:$D$506,"Cámara")+COUNTIFS(Elementos!$B$7:$B$506,$A59,Elementos!$D$7:$D$506,"Iluminación")+COUNTIFS(Elementos!$B$7:$B$506,$A59,Elementos!$D$7:$D$506,"Sonido")+COUNTIFS(Elementos!$B$7:$B$506,$A59,Elementos!$D$7:$D$506,"Efectos"))</f>
        <v/>
      </c>
      <c r="Q59" s="13" t="n"/>
      <c r="R59" s="13" t="n"/>
      <c r="S59" s="13" t="n"/>
      <c r="T59" s="21" t="n"/>
      <c r="U59" s="14">
        <f>IF($A59="","",COUNTIF(Elementos!$B$7:$B$506,$A59))</f>
        <v/>
      </c>
      <c r="V59" s="14">
        <f>IF($A59="","",IF(OR($B59="",$E59="",$F59="",$G59="",$H59="",$J59="",$R59="",$S59=""),"REVISAR",IF($U59=0,"REVISAR","Correcto")))</f>
        <v/>
      </c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4">
        <f>IF($A60="","",COUNTIFS(Elementos!$B$7:$B$506,$A60,Elementos!$D$7:$D$506,"Personaje"))</f>
        <v/>
      </c>
      <c r="M60" s="14">
        <f>IF($A60="","",COUNTIFS(Elementos!$B$7:$B$506,$A60,Elementos!$D$7:$D$506,"Figuración"))</f>
        <v/>
      </c>
      <c r="N60" s="14">
        <f>IF($A60="","",COUNTIFS(Elementos!$B$7:$B$506,$A60,Elementos!$D$7:$D$506,"Atrezzo"))</f>
        <v/>
      </c>
      <c r="O60" s="14">
        <f>IF($A60="","",COUNTIFS(Elementos!$B$7:$B$506,$A60,Elementos!$D$7:$D$506,"Vestuario"))</f>
        <v/>
      </c>
      <c r="P60" s="14">
        <f>IF($A60="","",COUNTIFS(Elementos!$B$7:$B$506,$A60,Elementos!$D$7:$D$506,"Cámara")+COUNTIFS(Elementos!$B$7:$B$506,$A60,Elementos!$D$7:$D$506,"Iluminación")+COUNTIFS(Elementos!$B$7:$B$506,$A60,Elementos!$D$7:$D$506,"Sonido")+COUNTIFS(Elementos!$B$7:$B$506,$A60,Elementos!$D$7:$D$506,"Efectos"))</f>
        <v/>
      </c>
      <c r="Q60" s="13" t="n"/>
      <c r="R60" s="13" t="n"/>
      <c r="S60" s="13" t="n"/>
      <c r="T60" s="21" t="n"/>
      <c r="U60" s="14">
        <f>IF($A60="","",COUNTIF(Elementos!$B$7:$B$506,$A60))</f>
        <v/>
      </c>
      <c r="V60" s="14">
        <f>IF($A60="","",IF(OR($B60="",$E60="",$F60="",$G60="",$H60="",$J60="",$R60="",$S60=""),"REVISAR",IF($U60=0,"REVISAR","Correcto")))</f>
        <v/>
      </c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4">
        <f>IF($A61="","",COUNTIFS(Elementos!$B$7:$B$506,$A61,Elementos!$D$7:$D$506,"Personaje"))</f>
        <v/>
      </c>
      <c r="M61" s="14">
        <f>IF($A61="","",COUNTIFS(Elementos!$B$7:$B$506,$A61,Elementos!$D$7:$D$506,"Figuración"))</f>
        <v/>
      </c>
      <c r="N61" s="14">
        <f>IF($A61="","",COUNTIFS(Elementos!$B$7:$B$506,$A61,Elementos!$D$7:$D$506,"Atrezzo"))</f>
        <v/>
      </c>
      <c r="O61" s="14">
        <f>IF($A61="","",COUNTIFS(Elementos!$B$7:$B$506,$A61,Elementos!$D$7:$D$506,"Vestuario"))</f>
        <v/>
      </c>
      <c r="P61" s="14">
        <f>IF($A61="","",COUNTIFS(Elementos!$B$7:$B$506,$A61,Elementos!$D$7:$D$506,"Cámara")+COUNTIFS(Elementos!$B$7:$B$506,$A61,Elementos!$D$7:$D$506,"Iluminación")+COUNTIFS(Elementos!$B$7:$B$506,$A61,Elementos!$D$7:$D$506,"Sonido")+COUNTIFS(Elementos!$B$7:$B$506,$A61,Elementos!$D$7:$D$506,"Efectos"))</f>
        <v/>
      </c>
      <c r="Q61" s="13" t="n"/>
      <c r="R61" s="13" t="n"/>
      <c r="S61" s="13" t="n"/>
      <c r="T61" s="21" t="n"/>
      <c r="U61" s="14">
        <f>IF($A61="","",COUNTIF(Elementos!$B$7:$B$506,$A61))</f>
        <v/>
      </c>
      <c r="V61" s="14">
        <f>IF($A61="","",IF(OR($B61="",$E61="",$F61="",$G61="",$H61="",$J61="",$R61="",$S61=""),"REVISAR",IF($U61=0,"REVISAR","Correcto")))</f>
        <v/>
      </c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4">
        <f>IF($A62="","",COUNTIFS(Elementos!$B$7:$B$506,$A62,Elementos!$D$7:$D$506,"Personaje"))</f>
        <v/>
      </c>
      <c r="M62" s="14">
        <f>IF($A62="","",COUNTIFS(Elementos!$B$7:$B$506,$A62,Elementos!$D$7:$D$506,"Figuración"))</f>
        <v/>
      </c>
      <c r="N62" s="14">
        <f>IF($A62="","",COUNTIFS(Elementos!$B$7:$B$506,$A62,Elementos!$D$7:$D$506,"Atrezzo"))</f>
        <v/>
      </c>
      <c r="O62" s="14">
        <f>IF($A62="","",COUNTIFS(Elementos!$B$7:$B$506,$A62,Elementos!$D$7:$D$506,"Vestuario"))</f>
        <v/>
      </c>
      <c r="P62" s="14">
        <f>IF($A62="","",COUNTIFS(Elementos!$B$7:$B$506,$A62,Elementos!$D$7:$D$506,"Cámara")+COUNTIFS(Elementos!$B$7:$B$506,$A62,Elementos!$D$7:$D$506,"Iluminación")+COUNTIFS(Elementos!$B$7:$B$506,$A62,Elementos!$D$7:$D$506,"Sonido")+COUNTIFS(Elementos!$B$7:$B$506,$A62,Elementos!$D$7:$D$506,"Efectos"))</f>
        <v/>
      </c>
      <c r="Q62" s="13" t="n"/>
      <c r="R62" s="13" t="n"/>
      <c r="S62" s="13" t="n"/>
      <c r="T62" s="21" t="n"/>
      <c r="U62" s="14">
        <f>IF($A62="","",COUNTIF(Elementos!$B$7:$B$506,$A62))</f>
        <v/>
      </c>
      <c r="V62" s="14">
        <f>IF($A62="","",IF(OR($B62="",$E62="",$F62="",$G62="",$H62="",$J62="",$R62="",$S62=""),"REVISAR",IF($U62=0,"REVISAR","Correcto")))</f>
        <v/>
      </c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4">
        <f>IF($A63="","",COUNTIFS(Elementos!$B$7:$B$506,$A63,Elementos!$D$7:$D$506,"Personaje"))</f>
        <v/>
      </c>
      <c r="M63" s="14">
        <f>IF($A63="","",COUNTIFS(Elementos!$B$7:$B$506,$A63,Elementos!$D$7:$D$506,"Figuración"))</f>
        <v/>
      </c>
      <c r="N63" s="14">
        <f>IF($A63="","",COUNTIFS(Elementos!$B$7:$B$506,$A63,Elementos!$D$7:$D$506,"Atrezzo"))</f>
        <v/>
      </c>
      <c r="O63" s="14">
        <f>IF($A63="","",COUNTIFS(Elementos!$B$7:$B$506,$A63,Elementos!$D$7:$D$506,"Vestuario"))</f>
        <v/>
      </c>
      <c r="P63" s="14">
        <f>IF($A63="","",COUNTIFS(Elementos!$B$7:$B$506,$A63,Elementos!$D$7:$D$506,"Cámara")+COUNTIFS(Elementos!$B$7:$B$506,$A63,Elementos!$D$7:$D$506,"Iluminación")+COUNTIFS(Elementos!$B$7:$B$506,$A63,Elementos!$D$7:$D$506,"Sonido")+COUNTIFS(Elementos!$B$7:$B$506,$A63,Elementos!$D$7:$D$506,"Efectos"))</f>
        <v/>
      </c>
      <c r="Q63" s="13" t="n"/>
      <c r="R63" s="13" t="n"/>
      <c r="S63" s="13" t="n"/>
      <c r="T63" s="21" t="n"/>
      <c r="U63" s="14">
        <f>IF($A63="","",COUNTIF(Elementos!$B$7:$B$506,$A63))</f>
        <v/>
      </c>
      <c r="V63" s="14">
        <f>IF($A63="","",IF(OR($B63="",$E63="",$F63="",$G63="",$H63="",$J63="",$R63="",$S63=""),"REVISAR",IF($U63=0,"REVISAR","Correcto")))</f>
        <v/>
      </c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4">
        <f>IF($A64="","",COUNTIFS(Elementos!$B$7:$B$506,$A64,Elementos!$D$7:$D$506,"Personaje"))</f>
        <v/>
      </c>
      <c r="M64" s="14">
        <f>IF($A64="","",COUNTIFS(Elementos!$B$7:$B$506,$A64,Elementos!$D$7:$D$506,"Figuración"))</f>
        <v/>
      </c>
      <c r="N64" s="14">
        <f>IF($A64="","",COUNTIFS(Elementos!$B$7:$B$506,$A64,Elementos!$D$7:$D$506,"Atrezzo"))</f>
        <v/>
      </c>
      <c r="O64" s="14">
        <f>IF($A64="","",COUNTIFS(Elementos!$B$7:$B$506,$A64,Elementos!$D$7:$D$506,"Vestuario"))</f>
        <v/>
      </c>
      <c r="P64" s="14">
        <f>IF($A64="","",COUNTIFS(Elementos!$B$7:$B$506,$A64,Elementos!$D$7:$D$506,"Cámara")+COUNTIFS(Elementos!$B$7:$B$506,$A64,Elementos!$D$7:$D$506,"Iluminación")+COUNTIFS(Elementos!$B$7:$B$506,$A64,Elementos!$D$7:$D$506,"Sonido")+COUNTIFS(Elementos!$B$7:$B$506,$A64,Elementos!$D$7:$D$506,"Efectos"))</f>
        <v/>
      </c>
      <c r="Q64" s="13" t="n"/>
      <c r="R64" s="13" t="n"/>
      <c r="S64" s="13" t="n"/>
      <c r="T64" s="21" t="n"/>
      <c r="U64" s="14">
        <f>IF($A64="","",COUNTIF(Elementos!$B$7:$B$506,$A64))</f>
        <v/>
      </c>
      <c r="V64" s="14">
        <f>IF($A64="","",IF(OR($B64="",$E64="",$F64="",$G64="",$H64="",$J64="",$R64="",$S64=""),"REVISAR",IF($U64=0,"REVISAR","Correcto")))</f>
        <v/>
      </c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4">
        <f>IF($A65="","",COUNTIFS(Elementos!$B$7:$B$506,$A65,Elementos!$D$7:$D$506,"Personaje"))</f>
        <v/>
      </c>
      <c r="M65" s="14">
        <f>IF($A65="","",COUNTIFS(Elementos!$B$7:$B$506,$A65,Elementos!$D$7:$D$506,"Figuración"))</f>
        <v/>
      </c>
      <c r="N65" s="14">
        <f>IF($A65="","",COUNTIFS(Elementos!$B$7:$B$506,$A65,Elementos!$D$7:$D$506,"Atrezzo"))</f>
        <v/>
      </c>
      <c r="O65" s="14">
        <f>IF($A65="","",COUNTIFS(Elementos!$B$7:$B$506,$A65,Elementos!$D$7:$D$506,"Vestuario"))</f>
        <v/>
      </c>
      <c r="P65" s="14">
        <f>IF($A65="","",COUNTIFS(Elementos!$B$7:$B$506,$A65,Elementos!$D$7:$D$506,"Cámara")+COUNTIFS(Elementos!$B$7:$B$506,$A65,Elementos!$D$7:$D$506,"Iluminación")+COUNTIFS(Elementos!$B$7:$B$506,$A65,Elementos!$D$7:$D$506,"Sonido")+COUNTIFS(Elementos!$B$7:$B$506,$A65,Elementos!$D$7:$D$506,"Efectos"))</f>
        <v/>
      </c>
      <c r="Q65" s="13" t="n"/>
      <c r="R65" s="13" t="n"/>
      <c r="S65" s="13" t="n"/>
      <c r="T65" s="21" t="n"/>
      <c r="U65" s="14">
        <f>IF($A65="","",COUNTIF(Elementos!$B$7:$B$506,$A65))</f>
        <v/>
      </c>
      <c r="V65" s="14">
        <f>IF($A65="","",IF(OR($B65="",$E65="",$F65="",$G65="",$H65="",$J65="",$R65="",$S65=""),"REVISAR",IF($U65=0,"REVISAR","Correcto")))</f>
        <v/>
      </c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4">
        <f>IF($A66="","",COUNTIFS(Elementos!$B$7:$B$506,$A66,Elementos!$D$7:$D$506,"Personaje"))</f>
        <v/>
      </c>
      <c r="M66" s="14">
        <f>IF($A66="","",COUNTIFS(Elementos!$B$7:$B$506,$A66,Elementos!$D$7:$D$506,"Figuración"))</f>
        <v/>
      </c>
      <c r="N66" s="14">
        <f>IF($A66="","",COUNTIFS(Elementos!$B$7:$B$506,$A66,Elementos!$D$7:$D$506,"Atrezzo"))</f>
        <v/>
      </c>
      <c r="O66" s="14">
        <f>IF($A66="","",COUNTIFS(Elementos!$B$7:$B$506,$A66,Elementos!$D$7:$D$506,"Vestuario"))</f>
        <v/>
      </c>
      <c r="P66" s="14">
        <f>IF($A66="","",COUNTIFS(Elementos!$B$7:$B$506,$A66,Elementos!$D$7:$D$506,"Cámara")+COUNTIFS(Elementos!$B$7:$B$506,$A66,Elementos!$D$7:$D$506,"Iluminación")+COUNTIFS(Elementos!$B$7:$B$506,$A66,Elementos!$D$7:$D$506,"Sonido")+COUNTIFS(Elementos!$B$7:$B$506,$A66,Elementos!$D$7:$D$506,"Efectos"))</f>
        <v/>
      </c>
      <c r="Q66" s="13" t="n"/>
      <c r="R66" s="13" t="n"/>
      <c r="S66" s="13" t="n"/>
      <c r="T66" s="21" t="n"/>
      <c r="U66" s="14">
        <f>IF($A66="","",COUNTIF(Elementos!$B$7:$B$506,$A66))</f>
        <v/>
      </c>
      <c r="V66" s="14">
        <f>IF($A66="","",IF(OR($B66="",$E66="",$F66="",$G66="",$H66="",$J66="",$R66="",$S66=""),"REVISAR",IF($U66=0,"REVISAR","Correcto")))</f>
        <v/>
      </c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4">
        <f>IF($A67="","",COUNTIFS(Elementos!$B$7:$B$506,$A67,Elementos!$D$7:$D$506,"Personaje"))</f>
        <v/>
      </c>
      <c r="M67" s="14">
        <f>IF($A67="","",COUNTIFS(Elementos!$B$7:$B$506,$A67,Elementos!$D$7:$D$506,"Figuración"))</f>
        <v/>
      </c>
      <c r="N67" s="14">
        <f>IF($A67="","",COUNTIFS(Elementos!$B$7:$B$506,$A67,Elementos!$D$7:$D$506,"Atrezzo"))</f>
        <v/>
      </c>
      <c r="O67" s="14">
        <f>IF($A67="","",COUNTIFS(Elementos!$B$7:$B$506,$A67,Elementos!$D$7:$D$506,"Vestuario"))</f>
        <v/>
      </c>
      <c r="P67" s="14">
        <f>IF($A67="","",COUNTIFS(Elementos!$B$7:$B$506,$A67,Elementos!$D$7:$D$506,"Cámara")+COUNTIFS(Elementos!$B$7:$B$506,$A67,Elementos!$D$7:$D$506,"Iluminación")+COUNTIFS(Elementos!$B$7:$B$506,$A67,Elementos!$D$7:$D$506,"Sonido")+COUNTIFS(Elementos!$B$7:$B$506,$A67,Elementos!$D$7:$D$506,"Efectos"))</f>
        <v/>
      </c>
      <c r="Q67" s="13" t="n"/>
      <c r="R67" s="13" t="n"/>
      <c r="S67" s="13" t="n"/>
      <c r="T67" s="21" t="n"/>
      <c r="U67" s="14">
        <f>IF($A67="","",COUNTIF(Elementos!$B$7:$B$506,$A67))</f>
        <v/>
      </c>
      <c r="V67" s="14">
        <f>IF($A67="","",IF(OR($B67="",$E67="",$F67="",$G67="",$H67="",$J67="",$R67="",$S67=""),"REVISAR",IF($U67=0,"REVISAR","Correcto")))</f>
        <v/>
      </c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4">
        <f>IF($A68="","",COUNTIFS(Elementos!$B$7:$B$506,$A68,Elementos!$D$7:$D$506,"Personaje"))</f>
        <v/>
      </c>
      <c r="M68" s="14">
        <f>IF($A68="","",COUNTIFS(Elementos!$B$7:$B$506,$A68,Elementos!$D$7:$D$506,"Figuración"))</f>
        <v/>
      </c>
      <c r="N68" s="14">
        <f>IF($A68="","",COUNTIFS(Elementos!$B$7:$B$506,$A68,Elementos!$D$7:$D$506,"Atrezzo"))</f>
        <v/>
      </c>
      <c r="O68" s="14">
        <f>IF($A68="","",COUNTIFS(Elementos!$B$7:$B$506,$A68,Elementos!$D$7:$D$506,"Vestuario"))</f>
        <v/>
      </c>
      <c r="P68" s="14">
        <f>IF($A68="","",COUNTIFS(Elementos!$B$7:$B$506,$A68,Elementos!$D$7:$D$506,"Cámara")+COUNTIFS(Elementos!$B$7:$B$506,$A68,Elementos!$D$7:$D$506,"Iluminación")+COUNTIFS(Elementos!$B$7:$B$506,$A68,Elementos!$D$7:$D$506,"Sonido")+COUNTIFS(Elementos!$B$7:$B$506,$A68,Elementos!$D$7:$D$506,"Efectos"))</f>
        <v/>
      </c>
      <c r="Q68" s="13" t="n"/>
      <c r="R68" s="13" t="n"/>
      <c r="S68" s="13" t="n"/>
      <c r="T68" s="21" t="n"/>
      <c r="U68" s="14">
        <f>IF($A68="","",COUNTIF(Elementos!$B$7:$B$506,$A68))</f>
        <v/>
      </c>
      <c r="V68" s="14">
        <f>IF($A68="","",IF(OR($B68="",$E68="",$F68="",$G68="",$H68="",$J68="",$R68="",$S68=""),"REVISAR",IF($U68=0,"REVISAR","Correcto")))</f>
        <v/>
      </c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4">
        <f>IF($A69="","",COUNTIFS(Elementos!$B$7:$B$506,$A69,Elementos!$D$7:$D$506,"Personaje"))</f>
        <v/>
      </c>
      <c r="M69" s="14">
        <f>IF($A69="","",COUNTIFS(Elementos!$B$7:$B$506,$A69,Elementos!$D$7:$D$506,"Figuración"))</f>
        <v/>
      </c>
      <c r="N69" s="14">
        <f>IF($A69="","",COUNTIFS(Elementos!$B$7:$B$506,$A69,Elementos!$D$7:$D$506,"Atrezzo"))</f>
        <v/>
      </c>
      <c r="O69" s="14">
        <f>IF($A69="","",COUNTIFS(Elementos!$B$7:$B$506,$A69,Elementos!$D$7:$D$506,"Vestuario"))</f>
        <v/>
      </c>
      <c r="P69" s="14">
        <f>IF($A69="","",COUNTIFS(Elementos!$B$7:$B$506,$A69,Elementos!$D$7:$D$506,"Cámara")+COUNTIFS(Elementos!$B$7:$B$506,$A69,Elementos!$D$7:$D$506,"Iluminación")+COUNTIFS(Elementos!$B$7:$B$506,$A69,Elementos!$D$7:$D$506,"Sonido")+COUNTIFS(Elementos!$B$7:$B$506,$A69,Elementos!$D$7:$D$506,"Efectos"))</f>
        <v/>
      </c>
      <c r="Q69" s="13" t="n"/>
      <c r="R69" s="13" t="n"/>
      <c r="S69" s="13" t="n"/>
      <c r="T69" s="21" t="n"/>
      <c r="U69" s="14">
        <f>IF($A69="","",COUNTIF(Elementos!$B$7:$B$506,$A69))</f>
        <v/>
      </c>
      <c r="V69" s="14">
        <f>IF($A69="","",IF(OR($B69="",$E69="",$F69="",$G69="",$H69="",$J69="",$R69="",$S69=""),"REVISAR",IF($U69=0,"REVISAR","Correcto")))</f>
        <v/>
      </c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4">
        <f>IF($A70="","",COUNTIFS(Elementos!$B$7:$B$506,$A70,Elementos!$D$7:$D$506,"Personaje"))</f>
        <v/>
      </c>
      <c r="M70" s="14">
        <f>IF($A70="","",COUNTIFS(Elementos!$B$7:$B$506,$A70,Elementos!$D$7:$D$506,"Figuración"))</f>
        <v/>
      </c>
      <c r="N70" s="14">
        <f>IF($A70="","",COUNTIFS(Elementos!$B$7:$B$506,$A70,Elementos!$D$7:$D$506,"Atrezzo"))</f>
        <v/>
      </c>
      <c r="O70" s="14">
        <f>IF($A70="","",COUNTIFS(Elementos!$B$7:$B$506,$A70,Elementos!$D$7:$D$506,"Vestuario"))</f>
        <v/>
      </c>
      <c r="P70" s="14">
        <f>IF($A70="","",COUNTIFS(Elementos!$B$7:$B$506,$A70,Elementos!$D$7:$D$506,"Cámara")+COUNTIFS(Elementos!$B$7:$B$506,$A70,Elementos!$D$7:$D$506,"Iluminación")+COUNTIFS(Elementos!$B$7:$B$506,$A70,Elementos!$D$7:$D$506,"Sonido")+COUNTIFS(Elementos!$B$7:$B$506,$A70,Elementos!$D$7:$D$506,"Efectos"))</f>
        <v/>
      </c>
      <c r="Q70" s="13" t="n"/>
      <c r="R70" s="13" t="n"/>
      <c r="S70" s="13" t="n"/>
      <c r="T70" s="21" t="n"/>
      <c r="U70" s="14">
        <f>IF($A70="","",COUNTIF(Elementos!$B$7:$B$506,$A70))</f>
        <v/>
      </c>
      <c r="V70" s="14">
        <f>IF($A70="","",IF(OR($B70="",$E70="",$F70="",$G70="",$H70="",$J70="",$R70="",$S70=""),"REVISAR",IF($U70=0,"REVISAR","Correcto")))</f>
        <v/>
      </c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4">
        <f>IF($A71="","",COUNTIFS(Elementos!$B$7:$B$506,$A71,Elementos!$D$7:$D$506,"Personaje"))</f>
        <v/>
      </c>
      <c r="M71" s="14">
        <f>IF($A71="","",COUNTIFS(Elementos!$B$7:$B$506,$A71,Elementos!$D$7:$D$506,"Figuración"))</f>
        <v/>
      </c>
      <c r="N71" s="14">
        <f>IF($A71="","",COUNTIFS(Elementos!$B$7:$B$506,$A71,Elementos!$D$7:$D$506,"Atrezzo"))</f>
        <v/>
      </c>
      <c r="O71" s="14">
        <f>IF($A71="","",COUNTIFS(Elementos!$B$7:$B$506,$A71,Elementos!$D$7:$D$506,"Vestuario"))</f>
        <v/>
      </c>
      <c r="P71" s="14">
        <f>IF($A71="","",COUNTIFS(Elementos!$B$7:$B$506,$A71,Elementos!$D$7:$D$506,"Cámara")+COUNTIFS(Elementos!$B$7:$B$506,$A71,Elementos!$D$7:$D$506,"Iluminación")+COUNTIFS(Elementos!$B$7:$B$506,$A71,Elementos!$D$7:$D$506,"Sonido")+COUNTIFS(Elementos!$B$7:$B$506,$A71,Elementos!$D$7:$D$506,"Efectos"))</f>
        <v/>
      </c>
      <c r="Q71" s="13" t="n"/>
      <c r="R71" s="13" t="n"/>
      <c r="S71" s="13" t="n"/>
      <c r="T71" s="21" t="n"/>
      <c r="U71" s="14">
        <f>IF($A71="","",COUNTIF(Elementos!$B$7:$B$506,$A71))</f>
        <v/>
      </c>
      <c r="V71" s="14">
        <f>IF($A71="","",IF(OR($B71="",$E71="",$F71="",$G71="",$H71="",$J71="",$R71="",$S71=""),"REVISAR",IF($U71=0,"REVISAR","Correcto")))</f>
        <v/>
      </c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4">
        <f>IF($A72="","",COUNTIFS(Elementos!$B$7:$B$506,$A72,Elementos!$D$7:$D$506,"Personaje"))</f>
        <v/>
      </c>
      <c r="M72" s="14">
        <f>IF($A72="","",COUNTIFS(Elementos!$B$7:$B$506,$A72,Elementos!$D$7:$D$506,"Figuración"))</f>
        <v/>
      </c>
      <c r="N72" s="14">
        <f>IF($A72="","",COUNTIFS(Elementos!$B$7:$B$506,$A72,Elementos!$D$7:$D$506,"Atrezzo"))</f>
        <v/>
      </c>
      <c r="O72" s="14">
        <f>IF($A72="","",COUNTIFS(Elementos!$B$7:$B$506,$A72,Elementos!$D$7:$D$506,"Vestuario"))</f>
        <v/>
      </c>
      <c r="P72" s="14">
        <f>IF($A72="","",COUNTIFS(Elementos!$B$7:$B$506,$A72,Elementos!$D$7:$D$506,"Cámara")+COUNTIFS(Elementos!$B$7:$B$506,$A72,Elementos!$D$7:$D$506,"Iluminación")+COUNTIFS(Elementos!$B$7:$B$506,$A72,Elementos!$D$7:$D$506,"Sonido")+COUNTIFS(Elementos!$B$7:$B$506,$A72,Elementos!$D$7:$D$506,"Efectos"))</f>
        <v/>
      </c>
      <c r="Q72" s="13" t="n"/>
      <c r="R72" s="13" t="n"/>
      <c r="S72" s="13" t="n"/>
      <c r="T72" s="21" t="n"/>
      <c r="U72" s="14">
        <f>IF($A72="","",COUNTIF(Elementos!$B$7:$B$506,$A72))</f>
        <v/>
      </c>
      <c r="V72" s="14">
        <f>IF($A72="","",IF(OR($B72="",$E72="",$F72="",$G72="",$H72="",$J72="",$R72="",$S72=""),"REVISAR",IF($U72=0,"REVISAR","Correcto")))</f>
        <v/>
      </c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4">
        <f>IF($A73="","",COUNTIFS(Elementos!$B$7:$B$506,$A73,Elementos!$D$7:$D$506,"Personaje"))</f>
        <v/>
      </c>
      <c r="M73" s="14">
        <f>IF($A73="","",COUNTIFS(Elementos!$B$7:$B$506,$A73,Elementos!$D$7:$D$506,"Figuración"))</f>
        <v/>
      </c>
      <c r="N73" s="14">
        <f>IF($A73="","",COUNTIFS(Elementos!$B$7:$B$506,$A73,Elementos!$D$7:$D$506,"Atrezzo"))</f>
        <v/>
      </c>
      <c r="O73" s="14">
        <f>IF($A73="","",COUNTIFS(Elementos!$B$7:$B$506,$A73,Elementos!$D$7:$D$506,"Vestuario"))</f>
        <v/>
      </c>
      <c r="P73" s="14">
        <f>IF($A73="","",COUNTIFS(Elementos!$B$7:$B$506,$A73,Elementos!$D$7:$D$506,"Cámara")+COUNTIFS(Elementos!$B$7:$B$506,$A73,Elementos!$D$7:$D$506,"Iluminación")+COUNTIFS(Elementos!$B$7:$B$506,$A73,Elementos!$D$7:$D$506,"Sonido")+COUNTIFS(Elementos!$B$7:$B$506,$A73,Elementos!$D$7:$D$506,"Efectos"))</f>
        <v/>
      </c>
      <c r="Q73" s="13" t="n"/>
      <c r="R73" s="13" t="n"/>
      <c r="S73" s="13" t="n"/>
      <c r="T73" s="21" t="n"/>
      <c r="U73" s="14">
        <f>IF($A73="","",COUNTIF(Elementos!$B$7:$B$506,$A73))</f>
        <v/>
      </c>
      <c r="V73" s="14">
        <f>IF($A73="","",IF(OR($B73="",$E73="",$F73="",$G73="",$H73="",$J73="",$R73="",$S73=""),"REVISAR",IF($U73=0,"REVISAR","Correcto")))</f>
        <v/>
      </c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4">
        <f>IF($A74="","",COUNTIFS(Elementos!$B$7:$B$506,$A74,Elementos!$D$7:$D$506,"Personaje"))</f>
        <v/>
      </c>
      <c r="M74" s="14">
        <f>IF($A74="","",COUNTIFS(Elementos!$B$7:$B$506,$A74,Elementos!$D$7:$D$506,"Figuración"))</f>
        <v/>
      </c>
      <c r="N74" s="14">
        <f>IF($A74="","",COUNTIFS(Elementos!$B$7:$B$506,$A74,Elementos!$D$7:$D$506,"Atrezzo"))</f>
        <v/>
      </c>
      <c r="O74" s="14">
        <f>IF($A74="","",COUNTIFS(Elementos!$B$7:$B$506,$A74,Elementos!$D$7:$D$506,"Vestuario"))</f>
        <v/>
      </c>
      <c r="P74" s="14">
        <f>IF($A74="","",COUNTIFS(Elementos!$B$7:$B$506,$A74,Elementos!$D$7:$D$506,"Cámara")+COUNTIFS(Elementos!$B$7:$B$506,$A74,Elementos!$D$7:$D$506,"Iluminación")+COUNTIFS(Elementos!$B$7:$B$506,$A74,Elementos!$D$7:$D$506,"Sonido")+COUNTIFS(Elementos!$B$7:$B$506,$A74,Elementos!$D$7:$D$506,"Efectos"))</f>
        <v/>
      </c>
      <c r="Q74" s="13" t="n"/>
      <c r="R74" s="13" t="n"/>
      <c r="S74" s="13" t="n"/>
      <c r="T74" s="21" t="n"/>
      <c r="U74" s="14">
        <f>IF($A74="","",COUNTIF(Elementos!$B$7:$B$506,$A74))</f>
        <v/>
      </c>
      <c r="V74" s="14">
        <f>IF($A74="","",IF(OR($B74="",$E74="",$F74="",$G74="",$H74="",$J74="",$R74="",$S74=""),"REVISAR",IF($U74=0,"REVISAR","Correcto")))</f>
        <v/>
      </c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4">
        <f>IF($A75="","",COUNTIFS(Elementos!$B$7:$B$506,$A75,Elementos!$D$7:$D$506,"Personaje"))</f>
        <v/>
      </c>
      <c r="M75" s="14">
        <f>IF($A75="","",COUNTIFS(Elementos!$B$7:$B$506,$A75,Elementos!$D$7:$D$506,"Figuración"))</f>
        <v/>
      </c>
      <c r="N75" s="14">
        <f>IF($A75="","",COUNTIFS(Elementos!$B$7:$B$506,$A75,Elementos!$D$7:$D$506,"Atrezzo"))</f>
        <v/>
      </c>
      <c r="O75" s="14">
        <f>IF($A75="","",COUNTIFS(Elementos!$B$7:$B$506,$A75,Elementos!$D$7:$D$506,"Vestuario"))</f>
        <v/>
      </c>
      <c r="P75" s="14">
        <f>IF($A75="","",COUNTIFS(Elementos!$B$7:$B$506,$A75,Elementos!$D$7:$D$506,"Cámara")+COUNTIFS(Elementos!$B$7:$B$506,$A75,Elementos!$D$7:$D$506,"Iluminación")+COUNTIFS(Elementos!$B$7:$B$506,$A75,Elementos!$D$7:$D$506,"Sonido")+COUNTIFS(Elementos!$B$7:$B$506,$A75,Elementos!$D$7:$D$506,"Efectos"))</f>
        <v/>
      </c>
      <c r="Q75" s="13" t="n"/>
      <c r="R75" s="13" t="n"/>
      <c r="S75" s="13" t="n"/>
      <c r="T75" s="21" t="n"/>
      <c r="U75" s="14">
        <f>IF($A75="","",COUNTIF(Elementos!$B$7:$B$506,$A75))</f>
        <v/>
      </c>
      <c r="V75" s="14">
        <f>IF($A75="","",IF(OR($B75="",$E75="",$F75="",$G75="",$H75="",$J75="",$R75="",$S75=""),"REVISAR",IF($U75=0,"REVISAR","Correcto")))</f>
        <v/>
      </c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4">
        <f>IF($A76="","",COUNTIFS(Elementos!$B$7:$B$506,$A76,Elementos!$D$7:$D$506,"Personaje"))</f>
        <v/>
      </c>
      <c r="M76" s="14">
        <f>IF($A76="","",COUNTIFS(Elementos!$B$7:$B$506,$A76,Elementos!$D$7:$D$506,"Figuración"))</f>
        <v/>
      </c>
      <c r="N76" s="14">
        <f>IF($A76="","",COUNTIFS(Elementos!$B$7:$B$506,$A76,Elementos!$D$7:$D$506,"Atrezzo"))</f>
        <v/>
      </c>
      <c r="O76" s="14">
        <f>IF($A76="","",COUNTIFS(Elementos!$B$7:$B$506,$A76,Elementos!$D$7:$D$506,"Vestuario"))</f>
        <v/>
      </c>
      <c r="P76" s="14">
        <f>IF($A76="","",COUNTIFS(Elementos!$B$7:$B$506,$A76,Elementos!$D$7:$D$506,"Cámara")+COUNTIFS(Elementos!$B$7:$B$506,$A76,Elementos!$D$7:$D$506,"Iluminación")+COUNTIFS(Elementos!$B$7:$B$506,$A76,Elementos!$D$7:$D$506,"Sonido")+COUNTIFS(Elementos!$B$7:$B$506,$A76,Elementos!$D$7:$D$506,"Efectos"))</f>
        <v/>
      </c>
      <c r="Q76" s="13" t="n"/>
      <c r="R76" s="13" t="n"/>
      <c r="S76" s="13" t="n"/>
      <c r="T76" s="21" t="n"/>
      <c r="U76" s="14">
        <f>IF($A76="","",COUNTIF(Elementos!$B$7:$B$506,$A76))</f>
        <v/>
      </c>
      <c r="V76" s="14">
        <f>IF($A76="","",IF(OR($B76="",$E76="",$F76="",$G76="",$H76="",$J76="",$R76="",$S76=""),"REVISAR",IF($U76=0,"REVISAR","Correcto")))</f>
        <v/>
      </c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4">
        <f>IF($A77="","",COUNTIFS(Elementos!$B$7:$B$506,$A77,Elementos!$D$7:$D$506,"Personaje"))</f>
        <v/>
      </c>
      <c r="M77" s="14">
        <f>IF($A77="","",COUNTIFS(Elementos!$B$7:$B$506,$A77,Elementos!$D$7:$D$506,"Figuración"))</f>
        <v/>
      </c>
      <c r="N77" s="14">
        <f>IF($A77="","",COUNTIFS(Elementos!$B$7:$B$506,$A77,Elementos!$D$7:$D$506,"Atrezzo"))</f>
        <v/>
      </c>
      <c r="O77" s="14">
        <f>IF($A77="","",COUNTIFS(Elementos!$B$7:$B$506,$A77,Elementos!$D$7:$D$506,"Vestuario"))</f>
        <v/>
      </c>
      <c r="P77" s="14">
        <f>IF($A77="","",COUNTIFS(Elementos!$B$7:$B$506,$A77,Elementos!$D$7:$D$506,"Cámara")+COUNTIFS(Elementos!$B$7:$B$506,$A77,Elementos!$D$7:$D$506,"Iluminación")+COUNTIFS(Elementos!$B$7:$B$506,$A77,Elementos!$D$7:$D$506,"Sonido")+COUNTIFS(Elementos!$B$7:$B$506,$A77,Elementos!$D$7:$D$506,"Efectos"))</f>
        <v/>
      </c>
      <c r="Q77" s="13" t="n"/>
      <c r="R77" s="13" t="n"/>
      <c r="S77" s="13" t="n"/>
      <c r="T77" s="21" t="n"/>
      <c r="U77" s="14">
        <f>IF($A77="","",COUNTIF(Elementos!$B$7:$B$506,$A77))</f>
        <v/>
      </c>
      <c r="V77" s="14">
        <f>IF($A77="","",IF(OR($B77="",$E77="",$F77="",$G77="",$H77="",$J77="",$R77="",$S77=""),"REVISAR",IF($U77=0,"REVISAR","Correcto")))</f>
        <v/>
      </c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4">
        <f>IF($A78="","",COUNTIFS(Elementos!$B$7:$B$506,$A78,Elementos!$D$7:$D$506,"Personaje"))</f>
        <v/>
      </c>
      <c r="M78" s="14">
        <f>IF($A78="","",COUNTIFS(Elementos!$B$7:$B$506,$A78,Elementos!$D$7:$D$506,"Figuración"))</f>
        <v/>
      </c>
      <c r="N78" s="14">
        <f>IF($A78="","",COUNTIFS(Elementos!$B$7:$B$506,$A78,Elementos!$D$7:$D$506,"Atrezzo"))</f>
        <v/>
      </c>
      <c r="O78" s="14">
        <f>IF($A78="","",COUNTIFS(Elementos!$B$7:$B$506,$A78,Elementos!$D$7:$D$506,"Vestuario"))</f>
        <v/>
      </c>
      <c r="P78" s="14">
        <f>IF($A78="","",COUNTIFS(Elementos!$B$7:$B$506,$A78,Elementos!$D$7:$D$506,"Cámara")+COUNTIFS(Elementos!$B$7:$B$506,$A78,Elementos!$D$7:$D$506,"Iluminación")+COUNTIFS(Elementos!$B$7:$B$506,$A78,Elementos!$D$7:$D$506,"Sonido")+COUNTIFS(Elementos!$B$7:$B$506,$A78,Elementos!$D$7:$D$506,"Efectos"))</f>
        <v/>
      </c>
      <c r="Q78" s="13" t="n"/>
      <c r="R78" s="13" t="n"/>
      <c r="S78" s="13" t="n"/>
      <c r="T78" s="21" t="n"/>
      <c r="U78" s="14">
        <f>IF($A78="","",COUNTIF(Elementos!$B$7:$B$506,$A78))</f>
        <v/>
      </c>
      <c r="V78" s="14">
        <f>IF($A78="","",IF(OR($B78="",$E78="",$F78="",$G78="",$H78="",$J78="",$R78="",$S78=""),"REVISAR",IF($U78=0,"REVISAR","Correcto")))</f>
        <v/>
      </c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4">
        <f>IF($A79="","",COUNTIFS(Elementos!$B$7:$B$506,$A79,Elementos!$D$7:$D$506,"Personaje"))</f>
        <v/>
      </c>
      <c r="M79" s="14">
        <f>IF($A79="","",COUNTIFS(Elementos!$B$7:$B$506,$A79,Elementos!$D$7:$D$506,"Figuración"))</f>
        <v/>
      </c>
      <c r="N79" s="14">
        <f>IF($A79="","",COUNTIFS(Elementos!$B$7:$B$506,$A79,Elementos!$D$7:$D$506,"Atrezzo"))</f>
        <v/>
      </c>
      <c r="O79" s="14">
        <f>IF($A79="","",COUNTIFS(Elementos!$B$7:$B$506,$A79,Elementos!$D$7:$D$506,"Vestuario"))</f>
        <v/>
      </c>
      <c r="P79" s="14">
        <f>IF($A79="","",COUNTIFS(Elementos!$B$7:$B$506,$A79,Elementos!$D$7:$D$506,"Cámara")+COUNTIFS(Elementos!$B$7:$B$506,$A79,Elementos!$D$7:$D$506,"Iluminación")+COUNTIFS(Elementos!$B$7:$B$506,$A79,Elementos!$D$7:$D$506,"Sonido")+COUNTIFS(Elementos!$B$7:$B$506,$A79,Elementos!$D$7:$D$506,"Efectos"))</f>
        <v/>
      </c>
      <c r="Q79" s="13" t="n"/>
      <c r="R79" s="13" t="n"/>
      <c r="S79" s="13" t="n"/>
      <c r="T79" s="21" t="n"/>
      <c r="U79" s="14">
        <f>IF($A79="","",COUNTIF(Elementos!$B$7:$B$506,$A79))</f>
        <v/>
      </c>
      <c r="V79" s="14">
        <f>IF($A79="","",IF(OR($B79="",$E79="",$F79="",$G79="",$H79="",$J79="",$R79="",$S79=""),"REVISAR",IF($U79=0,"REVISAR","Correcto")))</f>
        <v/>
      </c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4">
        <f>IF($A80="","",COUNTIFS(Elementos!$B$7:$B$506,$A80,Elementos!$D$7:$D$506,"Personaje"))</f>
        <v/>
      </c>
      <c r="M80" s="14">
        <f>IF($A80="","",COUNTIFS(Elementos!$B$7:$B$506,$A80,Elementos!$D$7:$D$506,"Figuración"))</f>
        <v/>
      </c>
      <c r="N80" s="14">
        <f>IF($A80="","",COUNTIFS(Elementos!$B$7:$B$506,$A80,Elementos!$D$7:$D$506,"Atrezzo"))</f>
        <v/>
      </c>
      <c r="O80" s="14">
        <f>IF($A80="","",COUNTIFS(Elementos!$B$7:$B$506,$A80,Elementos!$D$7:$D$506,"Vestuario"))</f>
        <v/>
      </c>
      <c r="P80" s="14">
        <f>IF($A80="","",COUNTIFS(Elementos!$B$7:$B$506,$A80,Elementos!$D$7:$D$506,"Cámara")+COUNTIFS(Elementos!$B$7:$B$506,$A80,Elementos!$D$7:$D$506,"Iluminación")+COUNTIFS(Elementos!$B$7:$B$506,$A80,Elementos!$D$7:$D$506,"Sonido")+COUNTIFS(Elementos!$B$7:$B$506,$A80,Elementos!$D$7:$D$506,"Efectos"))</f>
        <v/>
      </c>
      <c r="Q80" s="13" t="n"/>
      <c r="R80" s="13" t="n"/>
      <c r="S80" s="13" t="n"/>
      <c r="T80" s="21" t="n"/>
      <c r="U80" s="14">
        <f>IF($A80="","",COUNTIF(Elementos!$B$7:$B$506,$A80))</f>
        <v/>
      </c>
      <c r="V80" s="14">
        <f>IF($A80="","",IF(OR($B80="",$E80="",$F80="",$G80="",$H80="",$J80="",$R80="",$S80=""),"REVISAR",IF($U80=0,"REVISAR","Correcto")))</f>
        <v/>
      </c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4">
        <f>IF($A81="","",COUNTIFS(Elementos!$B$7:$B$506,$A81,Elementos!$D$7:$D$506,"Personaje"))</f>
        <v/>
      </c>
      <c r="M81" s="14">
        <f>IF($A81="","",COUNTIFS(Elementos!$B$7:$B$506,$A81,Elementos!$D$7:$D$506,"Figuración"))</f>
        <v/>
      </c>
      <c r="N81" s="14">
        <f>IF($A81="","",COUNTIFS(Elementos!$B$7:$B$506,$A81,Elementos!$D$7:$D$506,"Atrezzo"))</f>
        <v/>
      </c>
      <c r="O81" s="14">
        <f>IF($A81="","",COUNTIFS(Elementos!$B$7:$B$506,$A81,Elementos!$D$7:$D$506,"Vestuario"))</f>
        <v/>
      </c>
      <c r="P81" s="14">
        <f>IF($A81="","",COUNTIFS(Elementos!$B$7:$B$506,$A81,Elementos!$D$7:$D$506,"Cámara")+COUNTIFS(Elementos!$B$7:$B$506,$A81,Elementos!$D$7:$D$506,"Iluminación")+COUNTIFS(Elementos!$B$7:$B$506,$A81,Elementos!$D$7:$D$506,"Sonido")+COUNTIFS(Elementos!$B$7:$B$506,$A81,Elementos!$D$7:$D$506,"Efectos"))</f>
        <v/>
      </c>
      <c r="Q81" s="13" t="n"/>
      <c r="R81" s="13" t="n"/>
      <c r="S81" s="13" t="n"/>
      <c r="T81" s="21" t="n"/>
      <c r="U81" s="14">
        <f>IF($A81="","",COUNTIF(Elementos!$B$7:$B$506,$A81))</f>
        <v/>
      </c>
      <c r="V81" s="14">
        <f>IF($A81="","",IF(OR($B81="",$E81="",$F81="",$G81="",$H81="",$J81="",$R81="",$S81=""),"REVISAR",IF($U81=0,"REVISAR","Correcto")))</f>
        <v/>
      </c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4">
        <f>IF($A82="","",COUNTIFS(Elementos!$B$7:$B$506,$A82,Elementos!$D$7:$D$506,"Personaje"))</f>
        <v/>
      </c>
      <c r="M82" s="14">
        <f>IF($A82="","",COUNTIFS(Elementos!$B$7:$B$506,$A82,Elementos!$D$7:$D$506,"Figuración"))</f>
        <v/>
      </c>
      <c r="N82" s="14">
        <f>IF($A82="","",COUNTIFS(Elementos!$B$7:$B$506,$A82,Elementos!$D$7:$D$506,"Atrezzo"))</f>
        <v/>
      </c>
      <c r="O82" s="14">
        <f>IF($A82="","",COUNTIFS(Elementos!$B$7:$B$506,$A82,Elementos!$D$7:$D$506,"Vestuario"))</f>
        <v/>
      </c>
      <c r="P82" s="14">
        <f>IF($A82="","",COUNTIFS(Elementos!$B$7:$B$506,$A82,Elementos!$D$7:$D$506,"Cámara")+COUNTIFS(Elementos!$B$7:$B$506,$A82,Elementos!$D$7:$D$506,"Iluminación")+COUNTIFS(Elementos!$B$7:$B$506,$A82,Elementos!$D$7:$D$506,"Sonido")+COUNTIFS(Elementos!$B$7:$B$506,$A82,Elementos!$D$7:$D$506,"Efectos"))</f>
        <v/>
      </c>
      <c r="Q82" s="13" t="n"/>
      <c r="R82" s="13" t="n"/>
      <c r="S82" s="13" t="n"/>
      <c r="T82" s="21" t="n"/>
      <c r="U82" s="14">
        <f>IF($A82="","",COUNTIF(Elementos!$B$7:$B$506,$A82))</f>
        <v/>
      </c>
      <c r="V82" s="14">
        <f>IF($A82="","",IF(OR($B82="",$E82="",$F82="",$G82="",$H82="",$J82="",$R82="",$S82=""),"REVISAR",IF($U82=0,"REVISAR","Correcto")))</f>
        <v/>
      </c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4">
        <f>IF($A83="","",COUNTIFS(Elementos!$B$7:$B$506,$A83,Elementos!$D$7:$D$506,"Personaje"))</f>
        <v/>
      </c>
      <c r="M83" s="14">
        <f>IF($A83="","",COUNTIFS(Elementos!$B$7:$B$506,$A83,Elementos!$D$7:$D$506,"Figuración"))</f>
        <v/>
      </c>
      <c r="N83" s="14">
        <f>IF($A83="","",COUNTIFS(Elementos!$B$7:$B$506,$A83,Elementos!$D$7:$D$506,"Atrezzo"))</f>
        <v/>
      </c>
      <c r="O83" s="14">
        <f>IF($A83="","",COUNTIFS(Elementos!$B$7:$B$506,$A83,Elementos!$D$7:$D$506,"Vestuario"))</f>
        <v/>
      </c>
      <c r="P83" s="14">
        <f>IF($A83="","",COUNTIFS(Elementos!$B$7:$B$506,$A83,Elementos!$D$7:$D$506,"Cámara")+COUNTIFS(Elementos!$B$7:$B$506,$A83,Elementos!$D$7:$D$506,"Iluminación")+COUNTIFS(Elementos!$B$7:$B$506,$A83,Elementos!$D$7:$D$506,"Sonido")+COUNTIFS(Elementos!$B$7:$B$506,$A83,Elementos!$D$7:$D$506,"Efectos"))</f>
        <v/>
      </c>
      <c r="Q83" s="13" t="n"/>
      <c r="R83" s="13" t="n"/>
      <c r="S83" s="13" t="n"/>
      <c r="T83" s="21" t="n"/>
      <c r="U83" s="14">
        <f>IF($A83="","",COUNTIF(Elementos!$B$7:$B$506,$A83))</f>
        <v/>
      </c>
      <c r="V83" s="14">
        <f>IF($A83="","",IF(OR($B83="",$E83="",$F83="",$G83="",$H83="",$J83="",$R83="",$S83=""),"REVISAR",IF($U83=0,"REVISAR","Correcto")))</f>
        <v/>
      </c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4">
        <f>IF($A84="","",COUNTIFS(Elementos!$B$7:$B$506,$A84,Elementos!$D$7:$D$506,"Personaje"))</f>
        <v/>
      </c>
      <c r="M84" s="14">
        <f>IF($A84="","",COUNTIFS(Elementos!$B$7:$B$506,$A84,Elementos!$D$7:$D$506,"Figuración"))</f>
        <v/>
      </c>
      <c r="N84" s="14">
        <f>IF($A84="","",COUNTIFS(Elementos!$B$7:$B$506,$A84,Elementos!$D$7:$D$506,"Atrezzo"))</f>
        <v/>
      </c>
      <c r="O84" s="14">
        <f>IF($A84="","",COUNTIFS(Elementos!$B$7:$B$506,$A84,Elementos!$D$7:$D$506,"Vestuario"))</f>
        <v/>
      </c>
      <c r="P84" s="14">
        <f>IF($A84="","",COUNTIFS(Elementos!$B$7:$B$506,$A84,Elementos!$D$7:$D$506,"Cámara")+COUNTIFS(Elementos!$B$7:$B$506,$A84,Elementos!$D$7:$D$506,"Iluminación")+COUNTIFS(Elementos!$B$7:$B$506,$A84,Elementos!$D$7:$D$506,"Sonido")+COUNTIFS(Elementos!$B$7:$B$506,$A84,Elementos!$D$7:$D$506,"Efectos"))</f>
        <v/>
      </c>
      <c r="Q84" s="13" t="n"/>
      <c r="R84" s="13" t="n"/>
      <c r="S84" s="13" t="n"/>
      <c r="T84" s="21" t="n"/>
      <c r="U84" s="14">
        <f>IF($A84="","",COUNTIF(Elementos!$B$7:$B$506,$A84))</f>
        <v/>
      </c>
      <c r="V84" s="14">
        <f>IF($A84="","",IF(OR($B84="",$E84="",$F84="",$G84="",$H84="",$J84="",$R84="",$S84=""),"REVISAR",IF($U84=0,"REVISAR","Correcto")))</f>
        <v/>
      </c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  <c r="L85" s="14">
        <f>IF($A85="","",COUNTIFS(Elementos!$B$7:$B$506,$A85,Elementos!$D$7:$D$506,"Personaje"))</f>
        <v/>
      </c>
      <c r="M85" s="14">
        <f>IF($A85="","",COUNTIFS(Elementos!$B$7:$B$506,$A85,Elementos!$D$7:$D$506,"Figuración"))</f>
        <v/>
      </c>
      <c r="N85" s="14">
        <f>IF($A85="","",COUNTIFS(Elementos!$B$7:$B$506,$A85,Elementos!$D$7:$D$506,"Atrezzo"))</f>
        <v/>
      </c>
      <c r="O85" s="14">
        <f>IF($A85="","",COUNTIFS(Elementos!$B$7:$B$506,$A85,Elementos!$D$7:$D$506,"Vestuario"))</f>
        <v/>
      </c>
      <c r="P85" s="14">
        <f>IF($A85="","",COUNTIFS(Elementos!$B$7:$B$506,$A85,Elementos!$D$7:$D$506,"Cámara")+COUNTIFS(Elementos!$B$7:$B$506,$A85,Elementos!$D$7:$D$506,"Iluminación")+COUNTIFS(Elementos!$B$7:$B$506,$A85,Elementos!$D$7:$D$506,"Sonido")+COUNTIFS(Elementos!$B$7:$B$506,$A85,Elementos!$D$7:$D$506,"Efectos"))</f>
        <v/>
      </c>
      <c r="Q85" s="13" t="n"/>
      <c r="R85" s="13" t="n"/>
      <c r="S85" s="13" t="n"/>
      <c r="T85" s="21" t="n"/>
      <c r="U85" s="14">
        <f>IF($A85="","",COUNTIF(Elementos!$B$7:$B$506,$A85))</f>
        <v/>
      </c>
      <c r="V85" s="14">
        <f>IF($A85="","",IF(OR($B85="",$E85="",$F85="",$G85="",$H85="",$J85="",$R85="",$S85=""),"REVISAR",IF($U85=0,"REVISAR","Correcto")))</f>
        <v/>
      </c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4">
        <f>IF($A86="","",COUNTIFS(Elementos!$B$7:$B$506,$A86,Elementos!$D$7:$D$506,"Personaje"))</f>
        <v/>
      </c>
      <c r="M86" s="14">
        <f>IF($A86="","",COUNTIFS(Elementos!$B$7:$B$506,$A86,Elementos!$D$7:$D$506,"Figuración"))</f>
        <v/>
      </c>
      <c r="N86" s="14">
        <f>IF($A86="","",COUNTIFS(Elementos!$B$7:$B$506,$A86,Elementos!$D$7:$D$506,"Atrezzo"))</f>
        <v/>
      </c>
      <c r="O86" s="14">
        <f>IF($A86="","",COUNTIFS(Elementos!$B$7:$B$506,$A86,Elementos!$D$7:$D$506,"Vestuario"))</f>
        <v/>
      </c>
      <c r="P86" s="14">
        <f>IF($A86="","",COUNTIFS(Elementos!$B$7:$B$506,$A86,Elementos!$D$7:$D$506,"Cámara")+COUNTIFS(Elementos!$B$7:$B$506,$A86,Elementos!$D$7:$D$506,"Iluminación")+COUNTIFS(Elementos!$B$7:$B$506,$A86,Elementos!$D$7:$D$506,"Sonido")+COUNTIFS(Elementos!$B$7:$B$506,$A86,Elementos!$D$7:$D$506,"Efectos"))</f>
        <v/>
      </c>
      <c r="Q86" s="13" t="n"/>
      <c r="R86" s="13" t="n"/>
      <c r="S86" s="13" t="n"/>
      <c r="T86" s="21" t="n"/>
      <c r="U86" s="14">
        <f>IF($A86="","",COUNTIF(Elementos!$B$7:$B$506,$A86))</f>
        <v/>
      </c>
      <c r="V86" s="14">
        <f>IF($A86="","",IF(OR($B86="",$E86="",$F86="",$G86="",$H86="",$J86="",$R86="",$S86=""),"REVISAR",IF($U86=0,"REVISAR","Correcto")))</f>
        <v/>
      </c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  <c r="L87" s="14">
        <f>IF($A87="","",COUNTIFS(Elementos!$B$7:$B$506,$A87,Elementos!$D$7:$D$506,"Personaje"))</f>
        <v/>
      </c>
      <c r="M87" s="14">
        <f>IF($A87="","",COUNTIFS(Elementos!$B$7:$B$506,$A87,Elementos!$D$7:$D$506,"Figuración"))</f>
        <v/>
      </c>
      <c r="N87" s="14">
        <f>IF($A87="","",COUNTIFS(Elementos!$B$7:$B$506,$A87,Elementos!$D$7:$D$506,"Atrezzo"))</f>
        <v/>
      </c>
      <c r="O87" s="14">
        <f>IF($A87="","",COUNTIFS(Elementos!$B$7:$B$506,$A87,Elementos!$D$7:$D$506,"Vestuario"))</f>
        <v/>
      </c>
      <c r="P87" s="14">
        <f>IF($A87="","",COUNTIFS(Elementos!$B$7:$B$506,$A87,Elementos!$D$7:$D$506,"Cámara")+COUNTIFS(Elementos!$B$7:$B$506,$A87,Elementos!$D$7:$D$506,"Iluminación")+COUNTIFS(Elementos!$B$7:$B$506,$A87,Elementos!$D$7:$D$506,"Sonido")+COUNTIFS(Elementos!$B$7:$B$506,$A87,Elementos!$D$7:$D$506,"Efectos"))</f>
        <v/>
      </c>
      <c r="Q87" s="13" t="n"/>
      <c r="R87" s="13" t="n"/>
      <c r="S87" s="13" t="n"/>
      <c r="T87" s="21" t="n"/>
      <c r="U87" s="14">
        <f>IF($A87="","",COUNTIF(Elementos!$B$7:$B$506,$A87))</f>
        <v/>
      </c>
      <c r="V87" s="14">
        <f>IF($A87="","",IF(OR($B87="",$E87="",$F87="",$G87="",$H87="",$J87="",$R87="",$S87=""),"REVISAR",IF($U87=0,"REVISAR","Correcto")))</f>
        <v/>
      </c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4">
        <f>IF($A88="","",COUNTIFS(Elementos!$B$7:$B$506,$A88,Elementos!$D$7:$D$506,"Personaje"))</f>
        <v/>
      </c>
      <c r="M88" s="14">
        <f>IF($A88="","",COUNTIFS(Elementos!$B$7:$B$506,$A88,Elementos!$D$7:$D$506,"Figuración"))</f>
        <v/>
      </c>
      <c r="N88" s="14">
        <f>IF($A88="","",COUNTIFS(Elementos!$B$7:$B$506,$A88,Elementos!$D$7:$D$506,"Atrezzo"))</f>
        <v/>
      </c>
      <c r="O88" s="14">
        <f>IF($A88="","",COUNTIFS(Elementos!$B$7:$B$506,$A88,Elementos!$D$7:$D$506,"Vestuario"))</f>
        <v/>
      </c>
      <c r="P88" s="14">
        <f>IF($A88="","",COUNTIFS(Elementos!$B$7:$B$506,$A88,Elementos!$D$7:$D$506,"Cámara")+COUNTIFS(Elementos!$B$7:$B$506,$A88,Elementos!$D$7:$D$506,"Iluminación")+COUNTIFS(Elementos!$B$7:$B$506,$A88,Elementos!$D$7:$D$506,"Sonido")+COUNTIFS(Elementos!$B$7:$B$506,$A88,Elementos!$D$7:$D$506,"Efectos"))</f>
        <v/>
      </c>
      <c r="Q88" s="13" t="n"/>
      <c r="R88" s="13" t="n"/>
      <c r="S88" s="13" t="n"/>
      <c r="T88" s="21" t="n"/>
      <c r="U88" s="14">
        <f>IF($A88="","",COUNTIF(Elementos!$B$7:$B$506,$A88))</f>
        <v/>
      </c>
      <c r="V88" s="14">
        <f>IF($A88="","",IF(OR($B88="",$E88="",$F88="",$G88="",$H88="",$J88="",$R88="",$S88=""),"REVISAR",IF($U88=0,"REVISAR","Correcto")))</f>
        <v/>
      </c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  <c r="L89" s="14">
        <f>IF($A89="","",COUNTIFS(Elementos!$B$7:$B$506,$A89,Elementos!$D$7:$D$506,"Personaje"))</f>
        <v/>
      </c>
      <c r="M89" s="14">
        <f>IF($A89="","",COUNTIFS(Elementos!$B$7:$B$506,$A89,Elementos!$D$7:$D$506,"Figuración"))</f>
        <v/>
      </c>
      <c r="N89" s="14">
        <f>IF($A89="","",COUNTIFS(Elementos!$B$7:$B$506,$A89,Elementos!$D$7:$D$506,"Atrezzo"))</f>
        <v/>
      </c>
      <c r="O89" s="14">
        <f>IF($A89="","",COUNTIFS(Elementos!$B$7:$B$506,$A89,Elementos!$D$7:$D$506,"Vestuario"))</f>
        <v/>
      </c>
      <c r="P89" s="14">
        <f>IF($A89="","",COUNTIFS(Elementos!$B$7:$B$506,$A89,Elementos!$D$7:$D$506,"Cámara")+COUNTIFS(Elementos!$B$7:$B$506,$A89,Elementos!$D$7:$D$506,"Iluminación")+COUNTIFS(Elementos!$B$7:$B$506,$A89,Elementos!$D$7:$D$506,"Sonido")+COUNTIFS(Elementos!$B$7:$B$506,$A89,Elementos!$D$7:$D$506,"Efectos"))</f>
        <v/>
      </c>
      <c r="Q89" s="13" t="n"/>
      <c r="R89" s="13" t="n"/>
      <c r="S89" s="13" t="n"/>
      <c r="T89" s="21" t="n"/>
      <c r="U89" s="14">
        <f>IF($A89="","",COUNTIF(Elementos!$B$7:$B$506,$A89))</f>
        <v/>
      </c>
      <c r="V89" s="14">
        <f>IF($A89="","",IF(OR($B89="",$E89="",$F89="",$G89="",$H89="",$J89="",$R89="",$S89=""),"REVISAR",IF($U89=0,"REVISAR","Correcto")))</f>
        <v/>
      </c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4">
        <f>IF($A90="","",COUNTIFS(Elementos!$B$7:$B$506,$A90,Elementos!$D$7:$D$506,"Personaje"))</f>
        <v/>
      </c>
      <c r="M90" s="14">
        <f>IF($A90="","",COUNTIFS(Elementos!$B$7:$B$506,$A90,Elementos!$D$7:$D$506,"Figuración"))</f>
        <v/>
      </c>
      <c r="N90" s="14">
        <f>IF($A90="","",COUNTIFS(Elementos!$B$7:$B$506,$A90,Elementos!$D$7:$D$506,"Atrezzo"))</f>
        <v/>
      </c>
      <c r="O90" s="14">
        <f>IF($A90="","",COUNTIFS(Elementos!$B$7:$B$506,$A90,Elementos!$D$7:$D$506,"Vestuario"))</f>
        <v/>
      </c>
      <c r="P90" s="14">
        <f>IF($A90="","",COUNTIFS(Elementos!$B$7:$B$506,$A90,Elementos!$D$7:$D$506,"Cámara")+COUNTIFS(Elementos!$B$7:$B$506,$A90,Elementos!$D$7:$D$506,"Iluminación")+COUNTIFS(Elementos!$B$7:$B$506,$A90,Elementos!$D$7:$D$506,"Sonido")+COUNTIFS(Elementos!$B$7:$B$506,$A90,Elementos!$D$7:$D$506,"Efectos"))</f>
        <v/>
      </c>
      <c r="Q90" s="13" t="n"/>
      <c r="R90" s="13" t="n"/>
      <c r="S90" s="13" t="n"/>
      <c r="T90" s="21" t="n"/>
      <c r="U90" s="14">
        <f>IF($A90="","",COUNTIF(Elementos!$B$7:$B$506,$A90))</f>
        <v/>
      </c>
      <c r="V90" s="14">
        <f>IF($A90="","",IF(OR($B90="",$E90="",$F90="",$G90="",$H90="",$J90="",$R90="",$S90=""),"REVISAR",IF($U90=0,"REVISAR","Correcto")))</f>
        <v/>
      </c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  <c r="L91" s="14">
        <f>IF($A91="","",COUNTIFS(Elementos!$B$7:$B$506,$A91,Elementos!$D$7:$D$506,"Personaje"))</f>
        <v/>
      </c>
      <c r="M91" s="14">
        <f>IF($A91="","",COUNTIFS(Elementos!$B$7:$B$506,$A91,Elementos!$D$7:$D$506,"Figuración"))</f>
        <v/>
      </c>
      <c r="N91" s="14">
        <f>IF($A91="","",COUNTIFS(Elementos!$B$7:$B$506,$A91,Elementos!$D$7:$D$506,"Atrezzo"))</f>
        <v/>
      </c>
      <c r="O91" s="14">
        <f>IF($A91="","",COUNTIFS(Elementos!$B$7:$B$506,$A91,Elementos!$D$7:$D$506,"Vestuario"))</f>
        <v/>
      </c>
      <c r="P91" s="14">
        <f>IF($A91="","",COUNTIFS(Elementos!$B$7:$B$506,$A91,Elementos!$D$7:$D$506,"Cámara")+COUNTIFS(Elementos!$B$7:$B$506,$A91,Elementos!$D$7:$D$506,"Iluminación")+COUNTIFS(Elementos!$B$7:$B$506,$A91,Elementos!$D$7:$D$506,"Sonido")+COUNTIFS(Elementos!$B$7:$B$506,$A91,Elementos!$D$7:$D$506,"Efectos"))</f>
        <v/>
      </c>
      <c r="Q91" s="13" t="n"/>
      <c r="R91" s="13" t="n"/>
      <c r="S91" s="13" t="n"/>
      <c r="T91" s="21" t="n"/>
      <c r="U91" s="14">
        <f>IF($A91="","",COUNTIF(Elementos!$B$7:$B$506,$A91))</f>
        <v/>
      </c>
      <c r="V91" s="14">
        <f>IF($A91="","",IF(OR($B91="",$E91="",$F91="",$G91="",$H91="",$J91="",$R91="",$S91=""),"REVISAR",IF($U91=0,"REVISAR","Correcto")))</f>
        <v/>
      </c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4">
        <f>IF($A92="","",COUNTIFS(Elementos!$B$7:$B$506,$A92,Elementos!$D$7:$D$506,"Personaje"))</f>
        <v/>
      </c>
      <c r="M92" s="14">
        <f>IF($A92="","",COUNTIFS(Elementos!$B$7:$B$506,$A92,Elementos!$D$7:$D$506,"Figuración"))</f>
        <v/>
      </c>
      <c r="N92" s="14">
        <f>IF($A92="","",COUNTIFS(Elementos!$B$7:$B$506,$A92,Elementos!$D$7:$D$506,"Atrezzo"))</f>
        <v/>
      </c>
      <c r="O92" s="14">
        <f>IF($A92="","",COUNTIFS(Elementos!$B$7:$B$506,$A92,Elementos!$D$7:$D$506,"Vestuario"))</f>
        <v/>
      </c>
      <c r="P92" s="14">
        <f>IF($A92="","",COUNTIFS(Elementos!$B$7:$B$506,$A92,Elementos!$D$7:$D$506,"Cámara")+COUNTIFS(Elementos!$B$7:$B$506,$A92,Elementos!$D$7:$D$506,"Iluminación")+COUNTIFS(Elementos!$B$7:$B$506,$A92,Elementos!$D$7:$D$506,"Sonido")+COUNTIFS(Elementos!$B$7:$B$506,$A92,Elementos!$D$7:$D$506,"Efectos"))</f>
        <v/>
      </c>
      <c r="Q92" s="13" t="n"/>
      <c r="R92" s="13" t="n"/>
      <c r="S92" s="13" t="n"/>
      <c r="T92" s="21" t="n"/>
      <c r="U92" s="14">
        <f>IF($A92="","",COUNTIF(Elementos!$B$7:$B$506,$A92))</f>
        <v/>
      </c>
      <c r="V92" s="14">
        <f>IF($A92="","",IF(OR($B92="",$E92="",$F92="",$G92="",$H92="",$J92="",$R92="",$S92=""),"REVISAR",IF($U92=0,"REVISAR","Correcto")))</f>
        <v/>
      </c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  <c r="L93" s="14">
        <f>IF($A93="","",COUNTIFS(Elementos!$B$7:$B$506,$A93,Elementos!$D$7:$D$506,"Personaje"))</f>
        <v/>
      </c>
      <c r="M93" s="14">
        <f>IF($A93="","",COUNTIFS(Elementos!$B$7:$B$506,$A93,Elementos!$D$7:$D$506,"Figuración"))</f>
        <v/>
      </c>
      <c r="N93" s="14">
        <f>IF($A93="","",COUNTIFS(Elementos!$B$7:$B$506,$A93,Elementos!$D$7:$D$506,"Atrezzo"))</f>
        <v/>
      </c>
      <c r="O93" s="14">
        <f>IF($A93="","",COUNTIFS(Elementos!$B$7:$B$506,$A93,Elementos!$D$7:$D$506,"Vestuario"))</f>
        <v/>
      </c>
      <c r="P93" s="14">
        <f>IF($A93="","",COUNTIFS(Elementos!$B$7:$B$506,$A93,Elementos!$D$7:$D$506,"Cámara")+COUNTIFS(Elementos!$B$7:$B$506,$A93,Elementos!$D$7:$D$506,"Iluminación")+COUNTIFS(Elementos!$B$7:$B$506,$A93,Elementos!$D$7:$D$506,"Sonido")+COUNTIFS(Elementos!$B$7:$B$506,$A93,Elementos!$D$7:$D$506,"Efectos"))</f>
        <v/>
      </c>
      <c r="Q93" s="13" t="n"/>
      <c r="R93" s="13" t="n"/>
      <c r="S93" s="13" t="n"/>
      <c r="T93" s="21" t="n"/>
      <c r="U93" s="14">
        <f>IF($A93="","",COUNTIF(Elementos!$B$7:$B$506,$A93))</f>
        <v/>
      </c>
      <c r="V93" s="14">
        <f>IF($A93="","",IF(OR($B93="",$E93="",$F93="",$G93="",$H93="",$J93="",$R93="",$S93=""),"REVISAR",IF($U93=0,"REVISAR","Correcto")))</f>
        <v/>
      </c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4">
        <f>IF($A94="","",COUNTIFS(Elementos!$B$7:$B$506,$A94,Elementos!$D$7:$D$506,"Personaje"))</f>
        <v/>
      </c>
      <c r="M94" s="14">
        <f>IF($A94="","",COUNTIFS(Elementos!$B$7:$B$506,$A94,Elementos!$D$7:$D$506,"Figuración"))</f>
        <v/>
      </c>
      <c r="N94" s="14">
        <f>IF($A94="","",COUNTIFS(Elementos!$B$7:$B$506,$A94,Elementos!$D$7:$D$506,"Atrezzo"))</f>
        <v/>
      </c>
      <c r="O94" s="14">
        <f>IF($A94="","",COUNTIFS(Elementos!$B$7:$B$506,$A94,Elementos!$D$7:$D$506,"Vestuario"))</f>
        <v/>
      </c>
      <c r="P94" s="14">
        <f>IF($A94="","",COUNTIFS(Elementos!$B$7:$B$506,$A94,Elementos!$D$7:$D$506,"Cámara")+COUNTIFS(Elementos!$B$7:$B$506,$A94,Elementos!$D$7:$D$506,"Iluminación")+COUNTIFS(Elementos!$B$7:$B$506,$A94,Elementos!$D$7:$D$506,"Sonido")+COUNTIFS(Elementos!$B$7:$B$506,$A94,Elementos!$D$7:$D$506,"Efectos"))</f>
        <v/>
      </c>
      <c r="Q94" s="13" t="n"/>
      <c r="R94" s="13" t="n"/>
      <c r="S94" s="13" t="n"/>
      <c r="T94" s="21" t="n"/>
      <c r="U94" s="14">
        <f>IF($A94="","",COUNTIF(Elementos!$B$7:$B$506,$A94))</f>
        <v/>
      </c>
      <c r="V94" s="14">
        <f>IF($A94="","",IF(OR($B94="",$E94="",$F94="",$G94="",$H94="",$J94="",$R94="",$S94=""),"REVISAR",IF($U94=0,"REVISAR","Correcto")))</f>
        <v/>
      </c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  <c r="L95" s="14">
        <f>IF($A95="","",COUNTIFS(Elementos!$B$7:$B$506,$A95,Elementos!$D$7:$D$506,"Personaje"))</f>
        <v/>
      </c>
      <c r="M95" s="14">
        <f>IF($A95="","",COUNTIFS(Elementos!$B$7:$B$506,$A95,Elementos!$D$7:$D$506,"Figuración"))</f>
        <v/>
      </c>
      <c r="N95" s="14">
        <f>IF($A95="","",COUNTIFS(Elementos!$B$7:$B$506,$A95,Elementos!$D$7:$D$506,"Atrezzo"))</f>
        <v/>
      </c>
      <c r="O95" s="14">
        <f>IF($A95="","",COUNTIFS(Elementos!$B$7:$B$506,$A95,Elementos!$D$7:$D$506,"Vestuario"))</f>
        <v/>
      </c>
      <c r="P95" s="14">
        <f>IF($A95="","",COUNTIFS(Elementos!$B$7:$B$506,$A95,Elementos!$D$7:$D$506,"Cámara")+COUNTIFS(Elementos!$B$7:$B$506,$A95,Elementos!$D$7:$D$506,"Iluminación")+COUNTIFS(Elementos!$B$7:$B$506,$A95,Elementos!$D$7:$D$506,"Sonido")+COUNTIFS(Elementos!$B$7:$B$506,$A95,Elementos!$D$7:$D$506,"Efectos"))</f>
        <v/>
      </c>
      <c r="Q95" s="13" t="n"/>
      <c r="R95" s="13" t="n"/>
      <c r="S95" s="13" t="n"/>
      <c r="T95" s="21" t="n"/>
      <c r="U95" s="14">
        <f>IF($A95="","",COUNTIF(Elementos!$B$7:$B$506,$A95))</f>
        <v/>
      </c>
      <c r="V95" s="14">
        <f>IF($A95="","",IF(OR($B95="",$E95="",$F95="",$G95="",$H95="",$J95="",$R95="",$S95=""),"REVISAR",IF($U95=0,"REVISAR","Correcto")))</f>
        <v/>
      </c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4">
        <f>IF($A96="","",COUNTIFS(Elementos!$B$7:$B$506,$A96,Elementos!$D$7:$D$506,"Personaje"))</f>
        <v/>
      </c>
      <c r="M96" s="14">
        <f>IF($A96="","",COUNTIFS(Elementos!$B$7:$B$506,$A96,Elementos!$D$7:$D$506,"Figuración"))</f>
        <v/>
      </c>
      <c r="N96" s="14">
        <f>IF($A96="","",COUNTIFS(Elementos!$B$7:$B$506,$A96,Elementos!$D$7:$D$506,"Atrezzo"))</f>
        <v/>
      </c>
      <c r="O96" s="14">
        <f>IF($A96="","",COUNTIFS(Elementos!$B$7:$B$506,$A96,Elementos!$D$7:$D$506,"Vestuario"))</f>
        <v/>
      </c>
      <c r="P96" s="14">
        <f>IF($A96="","",COUNTIFS(Elementos!$B$7:$B$506,$A96,Elementos!$D$7:$D$506,"Cámara")+COUNTIFS(Elementos!$B$7:$B$506,$A96,Elementos!$D$7:$D$506,"Iluminación")+COUNTIFS(Elementos!$B$7:$B$506,$A96,Elementos!$D$7:$D$506,"Sonido")+COUNTIFS(Elementos!$B$7:$B$506,$A96,Elementos!$D$7:$D$506,"Efectos"))</f>
        <v/>
      </c>
      <c r="Q96" s="13" t="n"/>
      <c r="R96" s="13" t="n"/>
      <c r="S96" s="13" t="n"/>
      <c r="T96" s="21" t="n"/>
      <c r="U96" s="14">
        <f>IF($A96="","",COUNTIF(Elementos!$B$7:$B$506,$A96))</f>
        <v/>
      </c>
      <c r="V96" s="14">
        <f>IF($A96="","",IF(OR($B96="",$E96="",$F96="",$G96="",$H96="",$J96="",$R96="",$S96=""),"REVISAR",IF($U96=0,"REVISAR","Correcto")))</f>
        <v/>
      </c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  <c r="L97" s="14">
        <f>IF($A97="","",COUNTIFS(Elementos!$B$7:$B$506,$A97,Elementos!$D$7:$D$506,"Personaje"))</f>
        <v/>
      </c>
      <c r="M97" s="14">
        <f>IF($A97="","",COUNTIFS(Elementos!$B$7:$B$506,$A97,Elementos!$D$7:$D$506,"Figuración"))</f>
        <v/>
      </c>
      <c r="N97" s="14">
        <f>IF($A97="","",COUNTIFS(Elementos!$B$7:$B$506,$A97,Elementos!$D$7:$D$506,"Atrezzo"))</f>
        <v/>
      </c>
      <c r="O97" s="14">
        <f>IF($A97="","",COUNTIFS(Elementos!$B$7:$B$506,$A97,Elementos!$D$7:$D$506,"Vestuario"))</f>
        <v/>
      </c>
      <c r="P97" s="14">
        <f>IF($A97="","",COUNTIFS(Elementos!$B$7:$B$506,$A97,Elementos!$D$7:$D$506,"Cámara")+COUNTIFS(Elementos!$B$7:$B$506,$A97,Elementos!$D$7:$D$506,"Iluminación")+COUNTIFS(Elementos!$B$7:$B$506,$A97,Elementos!$D$7:$D$506,"Sonido")+COUNTIFS(Elementos!$B$7:$B$506,$A97,Elementos!$D$7:$D$506,"Efectos"))</f>
        <v/>
      </c>
      <c r="Q97" s="13" t="n"/>
      <c r="R97" s="13" t="n"/>
      <c r="S97" s="13" t="n"/>
      <c r="T97" s="21" t="n"/>
      <c r="U97" s="14">
        <f>IF($A97="","",COUNTIF(Elementos!$B$7:$B$506,$A97))</f>
        <v/>
      </c>
      <c r="V97" s="14">
        <f>IF($A97="","",IF(OR($B97="",$E97="",$F97="",$G97="",$H97="",$J97="",$R97="",$S97=""),"REVISAR",IF($U97=0,"REVISAR","Correcto")))</f>
        <v/>
      </c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4">
        <f>IF($A98="","",COUNTIFS(Elementos!$B$7:$B$506,$A98,Elementos!$D$7:$D$506,"Personaje"))</f>
        <v/>
      </c>
      <c r="M98" s="14">
        <f>IF($A98="","",COUNTIFS(Elementos!$B$7:$B$506,$A98,Elementos!$D$7:$D$506,"Figuración"))</f>
        <v/>
      </c>
      <c r="N98" s="14">
        <f>IF($A98="","",COUNTIFS(Elementos!$B$7:$B$506,$A98,Elementos!$D$7:$D$506,"Atrezzo"))</f>
        <v/>
      </c>
      <c r="O98" s="14">
        <f>IF($A98="","",COUNTIFS(Elementos!$B$7:$B$506,$A98,Elementos!$D$7:$D$506,"Vestuario"))</f>
        <v/>
      </c>
      <c r="P98" s="14">
        <f>IF($A98="","",COUNTIFS(Elementos!$B$7:$B$506,$A98,Elementos!$D$7:$D$506,"Cámara")+COUNTIFS(Elementos!$B$7:$B$506,$A98,Elementos!$D$7:$D$506,"Iluminación")+COUNTIFS(Elementos!$B$7:$B$506,$A98,Elementos!$D$7:$D$506,"Sonido")+COUNTIFS(Elementos!$B$7:$B$506,$A98,Elementos!$D$7:$D$506,"Efectos"))</f>
        <v/>
      </c>
      <c r="Q98" s="13" t="n"/>
      <c r="R98" s="13" t="n"/>
      <c r="S98" s="13" t="n"/>
      <c r="T98" s="21" t="n"/>
      <c r="U98" s="14">
        <f>IF($A98="","",COUNTIF(Elementos!$B$7:$B$506,$A98))</f>
        <v/>
      </c>
      <c r="V98" s="14">
        <f>IF($A98="","",IF(OR($B98="",$E98="",$F98="",$G98="",$H98="",$J98="",$R98="",$S98=""),"REVISAR",IF($U98=0,"REVISAR","Correcto")))</f>
        <v/>
      </c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  <c r="L99" s="14">
        <f>IF($A99="","",COUNTIFS(Elementos!$B$7:$B$506,$A99,Elementos!$D$7:$D$506,"Personaje"))</f>
        <v/>
      </c>
      <c r="M99" s="14">
        <f>IF($A99="","",COUNTIFS(Elementos!$B$7:$B$506,$A99,Elementos!$D$7:$D$506,"Figuración"))</f>
        <v/>
      </c>
      <c r="N99" s="14">
        <f>IF($A99="","",COUNTIFS(Elementos!$B$7:$B$506,$A99,Elementos!$D$7:$D$506,"Atrezzo"))</f>
        <v/>
      </c>
      <c r="O99" s="14">
        <f>IF($A99="","",COUNTIFS(Elementos!$B$7:$B$506,$A99,Elementos!$D$7:$D$506,"Vestuario"))</f>
        <v/>
      </c>
      <c r="P99" s="14">
        <f>IF($A99="","",COUNTIFS(Elementos!$B$7:$B$506,$A99,Elementos!$D$7:$D$506,"Cámara")+COUNTIFS(Elementos!$B$7:$B$506,$A99,Elementos!$D$7:$D$506,"Iluminación")+COUNTIFS(Elementos!$B$7:$B$506,$A99,Elementos!$D$7:$D$506,"Sonido")+COUNTIFS(Elementos!$B$7:$B$506,$A99,Elementos!$D$7:$D$506,"Efectos"))</f>
        <v/>
      </c>
      <c r="Q99" s="13" t="n"/>
      <c r="R99" s="13" t="n"/>
      <c r="S99" s="13" t="n"/>
      <c r="T99" s="21" t="n"/>
      <c r="U99" s="14">
        <f>IF($A99="","",COUNTIF(Elementos!$B$7:$B$506,$A99))</f>
        <v/>
      </c>
      <c r="V99" s="14">
        <f>IF($A99="","",IF(OR($B99="",$E99="",$F99="",$G99="",$H99="",$J99="",$R99="",$S99=""),"REVISAR",IF($U99=0,"REVISAR","Correcto")))</f>
        <v/>
      </c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4">
        <f>IF($A100="","",COUNTIFS(Elementos!$B$7:$B$506,$A100,Elementos!$D$7:$D$506,"Personaje"))</f>
        <v/>
      </c>
      <c r="M100" s="14">
        <f>IF($A100="","",COUNTIFS(Elementos!$B$7:$B$506,$A100,Elementos!$D$7:$D$506,"Figuración"))</f>
        <v/>
      </c>
      <c r="N100" s="14">
        <f>IF($A100="","",COUNTIFS(Elementos!$B$7:$B$506,$A100,Elementos!$D$7:$D$506,"Atrezzo"))</f>
        <v/>
      </c>
      <c r="O100" s="14">
        <f>IF($A100="","",COUNTIFS(Elementos!$B$7:$B$506,$A100,Elementos!$D$7:$D$506,"Vestuario"))</f>
        <v/>
      </c>
      <c r="P100" s="14">
        <f>IF($A100="","",COUNTIFS(Elementos!$B$7:$B$506,$A100,Elementos!$D$7:$D$506,"Cámara")+COUNTIFS(Elementos!$B$7:$B$506,$A100,Elementos!$D$7:$D$506,"Iluminación")+COUNTIFS(Elementos!$B$7:$B$506,$A100,Elementos!$D$7:$D$506,"Sonido")+COUNTIFS(Elementos!$B$7:$B$506,$A100,Elementos!$D$7:$D$506,"Efectos"))</f>
        <v/>
      </c>
      <c r="Q100" s="13" t="n"/>
      <c r="R100" s="13" t="n"/>
      <c r="S100" s="13" t="n"/>
      <c r="T100" s="21" t="n"/>
      <c r="U100" s="14">
        <f>IF($A100="","",COUNTIF(Elementos!$B$7:$B$506,$A100))</f>
        <v/>
      </c>
      <c r="V100" s="14">
        <f>IF($A100="","",IF(OR($B100="",$E100="",$F100="",$G100="",$H100="",$J100="",$R100="",$S100=""),"REVISAR",IF($U100=0,"REVISAR","Correcto")))</f>
        <v/>
      </c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  <c r="L101" s="14">
        <f>IF($A101="","",COUNTIFS(Elementos!$B$7:$B$506,$A101,Elementos!$D$7:$D$506,"Personaje"))</f>
        <v/>
      </c>
      <c r="M101" s="14">
        <f>IF($A101="","",COUNTIFS(Elementos!$B$7:$B$506,$A101,Elementos!$D$7:$D$506,"Figuración"))</f>
        <v/>
      </c>
      <c r="N101" s="14">
        <f>IF($A101="","",COUNTIFS(Elementos!$B$7:$B$506,$A101,Elementos!$D$7:$D$506,"Atrezzo"))</f>
        <v/>
      </c>
      <c r="O101" s="14">
        <f>IF($A101="","",COUNTIFS(Elementos!$B$7:$B$506,$A101,Elementos!$D$7:$D$506,"Vestuario"))</f>
        <v/>
      </c>
      <c r="P101" s="14">
        <f>IF($A101="","",COUNTIFS(Elementos!$B$7:$B$506,$A101,Elementos!$D$7:$D$506,"Cámara")+COUNTIFS(Elementos!$B$7:$B$506,$A101,Elementos!$D$7:$D$506,"Iluminación")+COUNTIFS(Elementos!$B$7:$B$506,$A101,Elementos!$D$7:$D$506,"Sonido")+COUNTIFS(Elementos!$B$7:$B$506,$A101,Elementos!$D$7:$D$506,"Efectos"))</f>
        <v/>
      </c>
      <c r="Q101" s="13" t="n"/>
      <c r="R101" s="13" t="n"/>
      <c r="S101" s="13" t="n"/>
      <c r="T101" s="21" t="n"/>
      <c r="U101" s="14">
        <f>IF($A101="","",COUNTIF(Elementos!$B$7:$B$506,$A101))</f>
        <v/>
      </c>
      <c r="V101" s="14">
        <f>IF($A101="","",IF(OR($B101="",$E101="",$F101="",$G101="",$H101="",$J101="",$R101="",$S101=""),"REVISAR",IF($U101=0,"REVISAR","Correcto")))</f>
        <v/>
      </c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4">
        <f>IF($A102="","",COUNTIFS(Elementos!$B$7:$B$506,$A102,Elementos!$D$7:$D$506,"Personaje"))</f>
        <v/>
      </c>
      <c r="M102" s="14">
        <f>IF($A102="","",COUNTIFS(Elementos!$B$7:$B$506,$A102,Elementos!$D$7:$D$506,"Figuración"))</f>
        <v/>
      </c>
      <c r="N102" s="14">
        <f>IF($A102="","",COUNTIFS(Elementos!$B$7:$B$506,$A102,Elementos!$D$7:$D$506,"Atrezzo"))</f>
        <v/>
      </c>
      <c r="O102" s="14">
        <f>IF($A102="","",COUNTIFS(Elementos!$B$7:$B$506,$A102,Elementos!$D$7:$D$506,"Vestuario"))</f>
        <v/>
      </c>
      <c r="P102" s="14">
        <f>IF($A102="","",COUNTIFS(Elementos!$B$7:$B$506,$A102,Elementos!$D$7:$D$506,"Cámara")+COUNTIFS(Elementos!$B$7:$B$506,$A102,Elementos!$D$7:$D$506,"Iluminación")+COUNTIFS(Elementos!$B$7:$B$506,$A102,Elementos!$D$7:$D$506,"Sonido")+COUNTIFS(Elementos!$B$7:$B$506,$A102,Elementos!$D$7:$D$506,"Efectos"))</f>
        <v/>
      </c>
      <c r="Q102" s="13" t="n"/>
      <c r="R102" s="13" t="n"/>
      <c r="S102" s="13" t="n"/>
      <c r="T102" s="21" t="n"/>
      <c r="U102" s="14">
        <f>IF($A102="","",COUNTIF(Elementos!$B$7:$B$506,$A102))</f>
        <v/>
      </c>
      <c r="V102" s="14">
        <f>IF($A102="","",IF(OR($B102="",$E102="",$F102="",$G102="",$H102="",$J102="",$R102="",$S102=""),"REVISAR",IF($U102=0,"REVISAR","Correcto")))</f>
        <v/>
      </c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  <c r="L103" s="14">
        <f>IF($A103="","",COUNTIFS(Elementos!$B$7:$B$506,$A103,Elementos!$D$7:$D$506,"Personaje"))</f>
        <v/>
      </c>
      <c r="M103" s="14">
        <f>IF($A103="","",COUNTIFS(Elementos!$B$7:$B$506,$A103,Elementos!$D$7:$D$506,"Figuración"))</f>
        <v/>
      </c>
      <c r="N103" s="14">
        <f>IF($A103="","",COUNTIFS(Elementos!$B$7:$B$506,$A103,Elementos!$D$7:$D$506,"Atrezzo"))</f>
        <v/>
      </c>
      <c r="O103" s="14">
        <f>IF($A103="","",COUNTIFS(Elementos!$B$7:$B$506,$A103,Elementos!$D$7:$D$506,"Vestuario"))</f>
        <v/>
      </c>
      <c r="P103" s="14">
        <f>IF($A103="","",COUNTIFS(Elementos!$B$7:$B$506,$A103,Elementos!$D$7:$D$506,"Cámara")+COUNTIFS(Elementos!$B$7:$B$506,$A103,Elementos!$D$7:$D$506,"Iluminación")+COUNTIFS(Elementos!$B$7:$B$506,$A103,Elementos!$D$7:$D$506,"Sonido")+COUNTIFS(Elementos!$B$7:$B$506,$A103,Elementos!$D$7:$D$506,"Efectos"))</f>
        <v/>
      </c>
      <c r="Q103" s="13" t="n"/>
      <c r="R103" s="13" t="n"/>
      <c r="S103" s="13" t="n"/>
      <c r="T103" s="21" t="n"/>
      <c r="U103" s="14">
        <f>IF($A103="","",COUNTIF(Elementos!$B$7:$B$506,$A103))</f>
        <v/>
      </c>
      <c r="V103" s="14">
        <f>IF($A103="","",IF(OR($B103="",$E103="",$F103="",$G103="",$H103="",$J103="",$R103="",$S103=""),"REVISAR",IF($U103=0,"REVISAR","Correcto")))</f>
        <v/>
      </c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4">
        <f>IF($A104="","",COUNTIFS(Elementos!$B$7:$B$506,$A104,Elementos!$D$7:$D$506,"Personaje"))</f>
        <v/>
      </c>
      <c r="M104" s="14">
        <f>IF($A104="","",COUNTIFS(Elementos!$B$7:$B$506,$A104,Elementos!$D$7:$D$506,"Figuración"))</f>
        <v/>
      </c>
      <c r="N104" s="14">
        <f>IF($A104="","",COUNTIFS(Elementos!$B$7:$B$506,$A104,Elementos!$D$7:$D$506,"Atrezzo"))</f>
        <v/>
      </c>
      <c r="O104" s="14">
        <f>IF($A104="","",COUNTIFS(Elementos!$B$7:$B$506,$A104,Elementos!$D$7:$D$506,"Vestuario"))</f>
        <v/>
      </c>
      <c r="P104" s="14">
        <f>IF($A104="","",COUNTIFS(Elementos!$B$7:$B$506,$A104,Elementos!$D$7:$D$506,"Cámara")+COUNTIFS(Elementos!$B$7:$B$506,$A104,Elementos!$D$7:$D$506,"Iluminación")+COUNTIFS(Elementos!$B$7:$B$506,$A104,Elementos!$D$7:$D$506,"Sonido")+COUNTIFS(Elementos!$B$7:$B$506,$A104,Elementos!$D$7:$D$506,"Efectos"))</f>
        <v/>
      </c>
      <c r="Q104" s="13" t="n"/>
      <c r="R104" s="13" t="n"/>
      <c r="S104" s="13" t="n"/>
      <c r="T104" s="21" t="n"/>
      <c r="U104" s="14">
        <f>IF($A104="","",COUNTIF(Elementos!$B$7:$B$506,$A104))</f>
        <v/>
      </c>
      <c r="V104" s="14">
        <f>IF($A104="","",IF(OR($B104="",$E104="",$F104="",$G104="",$H104="",$J104="",$R104="",$S104=""),"REVISAR",IF($U104=0,"REVISAR","Correcto")))</f>
        <v/>
      </c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4">
        <f>IF($A105="","",COUNTIFS(Elementos!$B$7:$B$506,$A105,Elementos!$D$7:$D$506,"Personaje"))</f>
        <v/>
      </c>
      <c r="M105" s="14">
        <f>IF($A105="","",COUNTIFS(Elementos!$B$7:$B$506,$A105,Elementos!$D$7:$D$506,"Figuración"))</f>
        <v/>
      </c>
      <c r="N105" s="14">
        <f>IF($A105="","",COUNTIFS(Elementos!$B$7:$B$506,$A105,Elementos!$D$7:$D$506,"Atrezzo"))</f>
        <v/>
      </c>
      <c r="O105" s="14">
        <f>IF($A105="","",COUNTIFS(Elementos!$B$7:$B$506,$A105,Elementos!$D$7:$D$506,"Vestuario"))</f>
        <v/>
      </c>
      <c r="P105" s="14">
        <f>IF($A105="","",COUNTIFS(Elementos!$B$7:$B$506,$A105,Elementos!$D$7:$D$506,"Cámara")+COUNTIFS(Elementos!$B$7:$B$506,$A105,Elementos!$D$7:$D$506,"Iluminación")+COUNTIFS(Elementos!$B$7:$B$506,$A105,Elementos!$D$7:$D$506,"Sonido")+COUNTIFS(Elementos!$B$7:$B$506,$A105,Elementos!$D$7:$D$506,"Efectos"))</f>
        <v/>
      </c>
      <c r="Q105" s="13" t="n"/>
      <c r="R105" s="13" t="n"/>
      <c r="S105" s="13" t="n"/>
      <c r="T105" s="21" t="n"/>
      <c r="U105" s="14">
        <f>IF($A105="","",COUNTIF(Elementos!$B$7:$B$506,$A105))</f>
        <v/>
      </c>
      <c r="V105" s="14">
        <f>IF($A105="","",IF(OR($B105="",$E105="",$F105="",$G105="",$H105="",$J105="",$R105="",$S105=""),"REVISAR",IF($U105=0,"REVISAR","Correcto")))</f>
        <v/>
      </c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4">
        <f>IF($A106="","",COUNTIFS(Elementos!$B$7:$B$506,$A106,Elementos!$D$7:$D$506,"Personaje"))</f>
        <v/>
      </c>
      <c r="M106" s="14">
        <f>IF($A106="","",COUNTIFS(Elementos!$B$7:$B$506,$A106,Elementos!$D$7:$D$506,"Figuración"))</f>
        <v/>
      </c>
      <c r="N106" s="14">
        <f>IF($A106="","",COUNTIFS(Elementos!$B$7:$B$506,$A106,Elementos!$D$7:$D$506,"Atrezzo"))</f>
        <v/>
      </c>
      <c r="O106" s="14">
        <f>IF($A106="","",COUNTIFS(Elementos!$B$7:$B$506,$A106,Elementos!$D$7:$D$506,"Vestuario"))</f>
        <v/>
      </c>
      <c r="P106" s="14">
        <f>IF($A106="","",COUNTIFS(Elementos!$B$7:$B$506,$A106,Elementos!$D$7:$D$506,"Cámara")+COUNTIFS(Elementos!$B$7:$B$506,$A106,Elementos!$D$7:$D$506,"Iluminación")+COUNTIFS(Elementos!$B$7:$B$506,$A106,Elementos!$D$7:$D$506,"Sonido")+COUNTIFS(Elementos!$B$7:$B$506,$A106,Elementos!$D$7:$D$506,"Efectos"))</f>
        <v/>
      </c>
      <c r="Q106" s="13" t="n"/>
      <c r="R106" s="13" t="n"/>
      <c r="S106" s="13" t="n"/>
      <c r="T106" s="21" t="n"/>
      <c r="U106" s="14">
        <f>IF($A106="","",COUNTIF(Elementos!$B$7:$B$506,$A106))</f>
        <v/>
      </c>
      <c r="V106" s="14">
        <f>IF($A106="","",IF(OR($B106="",$E106="",$F106="",$G106="",$H106="",$J106="",$R106="",$S106=""),"REVISAR",IF($U106=0,"REVISAR","Correcto")))</f>
        <v/>
      </c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  <c r="L107" s="14">
        <f>IF($A107="","",COUNTIFS(Elementos!$B$7:$B$506,$A107,Elementos!$D$7:$D$506,"Personaje"))</f>
        <v/>
      </c>
      <c r="M107" s="14">
        <f>IF($A107="","",COUNTIFS(Elementos!$B$7:$B$506,$A107,Elementos!$D$7:$D$506,"Figuración"))</f>
        <v/>
      </c>
      <c r="N107" s="14">
        <f>IF($A107="","",COUNTIFS(Elementos!$B$7:$B$506,$A107,Elementos!$D$7:$D$506,"Atrezzo"))</f>
        <v/>
      </c>
      <c r="O107" s="14">
        <f>IF($A107="","",COUNTIFS(Elementos!$B$7:$B$506,$A107,Elementos!$D$7:$D$506,"Vestuario"))</f>
        <v/>
      </c>
      <c r="P107" s="14">
        <f>IF($A107="","",COUNTIFS(Elementos!$B$7:$B$506,$A107,Elementos!$D$7:$D$506,"Cámara")+COUNTIFS(Elementos!$B$7:$B$506,$A107,Elementos!$D$7:$D$506,"Iluminación")+COUNTIFS(Elementos!$B$7:$B$506,$A107,Elementos!$D$7:$D$506,"Sonido")+COUNTIFS(Elementos!$B$7:$B$506,$A107,Elementos!$D$7:$D$506,"Efectos"))</f>
        <v/>
      </c>
      <c r="Q107" s="13" t="n"/>
      <c r="R107" s="13" t="n"/>
      <c r="S107" s="13" t="n"/>
      <c r="T107" s="21" t="n"/>
      <c r="U107" s="14">
        <f>IF($A107="","",COUNTIF(Elementos!$B$7:$B$506,$A107))</f>
        <v/>
      </c>
      <c r="V107" s="14">
        <f>IF($A107="","",IF(OR($B107="",$E107="",$F107="",$G107="",$H107="",$J107="",$R107="",$S107=""),"REVISAR",IF($U107=0,"REVISAR","Correcto")))</f>
        <v/>
      </c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  <c r="L108" s="14">
        <f>IF($A108="","",COUNTIFS(Elementos!$B$7:$B$506,$A108,Elementos!$D$7:$D$506,"Personaje"))</f>
        <v/>
      </c>
      <c r="M108" s="14">
        <f>IF($A108="","",COUNTIFS(Elementos!$B$7:$B$506,$A108,Elementos!$D$7:$D$506,"Figuración"))</f>
        <v/>
      </c>
      <c r="N108" s="14">
        <f>IF($A108="","",COUNTIFS(Elementos!$B$7:$B$506,$A108,Elementos!$D$7:$D$506,"Atrezzo"))</f>
        <v/>
      </c>
      <c r="O108" s="14">
        <f>IF($A108="","",COUNTIFS(Elementos!$B$7:$B$506,$A108,Elementos!$D$7:$D$506,"Vestuario"))</f>
        <v/>
      </c>
      <c r="P108" s="14">
        <f>IF($A108="","",COUNTIFS(Elementos!$B$7:$B$506,$A108,Elementos!$D$7:$D$506,"Cámara")+COUNTIFS(Elementos!$B$7:$B$506,$A108,Elementos!$D$7:$D$506,"Iluminación")+COUNTIFS(Elementos!$B$7:$B$506,$A108,Elementos!$D$7:$D$506,"Sonido")+COUNTIFS(Elementos!$B$7:$B$506,$A108,Elementos!$D$7:$D$506,"Efectos"))</f>
        <v/>
      </c>
      <c r="Q108" s="13" t="n"/>
      <c r="R108" s="13" t="n"/>
      <c r="S108" s="13" t="n"/>
      <c r="T108" s="21" t="n"/>
      <c r="U108" s="14">
        <f>IF($A108="","",COUNTIF(Elementos!$B$7:$B$506,$A108))</f>
        <v/>
      </c>
      <c r="V108" s="14">
        <f>IF($A108="","",IF(OR($B108="",$E108="",$F108="",$G108="",$H108="",$J108="",$R108="",$S108=""),"REVISAR",IF($U108=0,"REVISAR","Correcto")))</f>
        <v/>
      </c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  <c r="L109" s="14">
        <f>IF($A109="","",COUNTIFS(Elementos!$B$7:$B$506,$A109,Elementos!$D$7:$D$506,"Personaje"))</f>
        <v/>
      </c>
      <c r="M109" s="14">
        <f>IF($A109="","",COUNTIFS(Elementos!$B$7:$B$506,$A109,Elementos!$D$7:$D$506,"Figuración"))</f>
        <v/>
      </c>
      <c r="N109" s="14">
        <f>IF($A109="","",COUNTIFS(Elementos!$B$7:$B$506,$A109,Elementos!$D$7:$D$506,"Atrezzo"))</f>
        <v/>
      </c>
      <c r="O109" s="14">
        <f>IF($A109="","",COUNTIFS(Elementos!$B$7:$B$506,$A109,Elementos!$D$7:$D$506,"Vestuario"))</f>
        <v/>
      </c>
      <c r="P109" s="14">
        <f>IF($A109="","",COUNTIFS(Elementos!$B$7:$B$506,$A109,Elementos!$D$7:$D$506,"Cámara")+COUNTIFS(Elementos!$B$7:$B$506,$A109,Elementos!$D$7:$D$506,"Iluminación")+COUNTIFS(Elementos!$B$7:$B$506,$A109,Elementos!$D$7:$D$506,"Sonido")+COUNTIFS(Elementos!$B$7:$B$506,$A109,Elementos!$D$7:$D$506,"Efectos"))</f>
        <v/>
      </c>
      <c r="Q109" s="13" t="n"/>
      <c r="R109" s="13" t="n"/>
      <c r="S109" s="13" t="n"/>
      <c r="T109" s="21" t="n"/>
      <c r="U109" s="14">
        <f>IF($A109="","",COUNTIF(Elementos!$B$7:$B$506,$A109))</f>
        <v/>
      </c>
      <c r="V109" s="14">
        <f>IF($A109="","",IF(OR($B109="",$E109="",$F109="",$G109="",$H109="",$J109="",$R109="",$S109=""),"REVISAR",IF($U109=0,"REVISAR","Correcto")))</f>
        <v/>
      </c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  <c r="L110" s="14">
        <f>IF($A110="","",COUNTIFS(Elementos!$B$7:$B$506,$A110,Elementos!$D$7:$D$506,"Personaje"))</f>
        <v/>
      </c>
      <c r="M110" s="14">
        <f>IF($A110="","",COUNTIFS(Elementos!$B$7:$B$506,$A110,Elementos!$D$7:$D$506,"Figuración"))</f>
        <v/>
      </c>
      <c r="N110" s="14">
        <f>IF($A110="","",COUNTIFS(Elementos!$B$7:$B$506,$A110,Elementos!$D$7:$D$506,"Atrezzo"))</f>
        <v/>
      </c>
      <c r="O110" s="14">
        <f>IF($A110="","",COUNTIFS(Elementos!$B$7:$B$506,$A110,Elementos!$D$7:$D$506,"Vestuario"))</f>
        <v/>
      </c>
      <c r="P110" s="14">
        <f>IF($A110="","",COUNTIFS(Elementos!$B$7:$B$506,$A110,Elementos!$D$7:$D$506,"Cámara")+COUNTIFS(Elementos!$B$7:$B$506,$A110,Elementos!$D$7:$D$506,"Iluminación")+COUNTIFS(Elementos!$B$7:$B$506,$A110,Elementos!$D$7:$D$506,"Sonido")+COUNTIFS(Elementos!$B$7:$B$506,$A110,Elementos!$D$7:$D$506,"Efectos"))</f>
        <v/>
      </c>
      <c r="Q110" s="13" t="n"/>
      <c r="R110" s="13" t="n"/>
      <c r="S110" s="13" t="n"/>
      <c r="T110" s="21" t="n"/>
      <c r="U110" s="14">
        <f>IF($A110="","",COUNTIF(Elementos!$B$7:$B$506,$A110))</f>
        <v/>
      </c>
      <c r="V110" s="14">
        <f>IF($A110="","",IF(OR($B110="",$E110="",$F110="",$G110="",$H110="",$J110="",$R110="",$S110=""),"REVISAR",IF($U110=0,"REVISAR","Correcto")))</f>
        <v/>
      </c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  <c r="L111" s="14">
        <f>IF($A111="","",COUNTIFS(Elementos!$B$7:$B$506,$A111,Elementos!$D$7:$D$506,"Personaje"))</f>
        <v/>
      </c>
      <c r="M111" s="14">
        <f>IF($A111="","",COUNTIFS(Elementos!$B$7:$B$506,$A111,Elementos!$D$7:$D$506,"Figuración"))</f>
        <v/>
      </c>
      <c r="N111" s="14">
        <f>IF($A111="","",COUNTIFS(Elementos!$B$7:$B$506,$A111,Elementos!$D$7:$D$506,"Atrezzo"))</f>
        <v/>
      </c>
      <c r="O111" s="14">
        <f>IF($A111="","",COUNTIFS(Elementos!$B$7:$B$506,$A111,Elementos!$D$7:$D$506,"Vestuario"))</f>
        <v/>
      </c>
      <c r="P111" s="14">
        <f>IF($A111="","",COUNTIFS(Elementos!$B$7:$B$506,$A111,Elementos!$D$7:$D$506,"Cámara")+COUNTIFS(Elementos!$B$7:$B$506,$A111,Elementos!$D$7:$D$506,"Iluminación")+COUNTIFS(Elementos!$B$7:$B$506,$A111,Elementos!$D$7:$D$506,"Sonido")+COUNTIFS(Elementos!$B$7:$B$506,$A111,Elementos!$D$7:$D$506,"Efectos"))</f>
        <v/>
      </c>
      <c r="Q111" s="13" t="n"/>
      <c r="R111" s="13" t="n"/>
      <c r="S111" s="13" t="n"/>
      <c r="T111" s="21" t="n"/>
      <c r="U111" s="14">
        <f>IF($A111="","",COUNTIF(Elementos!$B$7:$B$506,$A111))</f>
        <v/>
      </c>
      <c r="V111" s="14">
        <f>IF($A111="","",IF(OR($B111="",$E111="",$F111="",$G111="",$H111="",$J111="",$R111="",$S111=""),"REVISAR",IF($U111=0,"REVISAR","Correcto")))</f>
        <v/>
      </c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  <c r="L112" s="14">
        <f>IF($A112="","",COUNTIFS(Elementos!$B$7:$B$506,$A112,Elementos!$D$7:$D$506,"Personaje"))</f>
        <v/>
      </c>
      <c r="M112" s="14">
        <f>IF($A112="","",COUNTIFS(Elementos!$B$7:$B$506,$A112,Elementos!$D$7:$D$506,"Figuración"))</f>
        <v/>
      </c>
      <c r="N112" s="14">
        <f>IF($A112="","",COUNTIFS(Elementos!$B$7:$B$506,$A112,Elementos!$D$7:$D$506,"Atrezzo"))</f>
        <v/>
      </c>
      <c r="O112" s="14">
        <f>IF($A112="","",COUNTIFS(Elementos!$B$7:$B$506,$A112,Elementos!$D$7:$D$506,"Vestuario"))</f>
        <v/>
      </c>
      <c r="P112" s="14">
        <f>IF($A112="","",COUNTIFS(Elementos!$B$7:$B$506,$A112,Elementos!$D$7:$D$506,"Cámara")+COUNTIFS(Elementos!$B$7:$B$506,$A112,Elementos!$D$7:$D$506,"Iluminación")+COUNTIFS(Elementos!$B$7:$B$506,$A112,Elementos!$D$7:$D$506,"Sonido")+COUNTIFS(Elementos!$B$7:$B$506,$A112,Elementos!$D$7:$D$506,"Efectos"))</f>
        <v/>
      </c>
      <c r="Q112" s="13" t="n"/>
      <c r="R112" s="13" t="n"/>
      <c r="S112" s="13" t="n"/>
      <c r="T112" s="21" t="n"/>
      <c r="U112" s="14">
        <f>IF($A112="","",COUNTIF(Elementos!$B$7:$B$506,$A112))</f>
        <v/>
      </c>
      <c r="V112" s="14">
        <f>IF($A112="","",IF(OR($B112="",$E112="",$F112="",$G112="",$H112="",$J112="",$R112="",$S112=""),"REVISAR",IF($U112=0,"REVISAR","Correcto")))</f>
        <v/>
      </c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  <c r="L113" s="14">
        <f>IF($A113="","",COUNTIFS(Elementos!$B$7:$B$506,$A113,Elementos!$D$7:$D$506,"Personaje"))</f>
        <v/>
      </c>
      <c r="M113" s="14">
        <f>IF($A113="","",COUNTIFS(Elementos!$B$7:$B$506,$A113,Elementos!$D$7:$D$506,"Figuración"))</f>
        <v/>
      </c>
      <c r="N113" s="14">
        <f>IF($A113="","",COUNTIFS(Elementos!$B$7:$B$506,$A113,Elementos!$D$7:$D$506,"Atrezzo"))</f>
        <v/>
      </c>
      <c r="O113" s="14">
        <f>IF($A113="","",COUNTIFS(Elementos!$B$7:$B$506,$A113,Elementos!$D$7:$D$506,"Vestuario"))</f>
        <v/>
      </c>
      <c r="P113" s="14">
        <f>IF($A113="","",COUNTIFS(Elementos!$B$7:$B$506,$A113,Elementos!$D$7:$D$506,"Cámara")+COUNTIFS(Elementos!$B$7:$B$506,$A113,Elementos!$D$7:$D$506,"Iluminación")+COUNTIFS(Elementos!$B$7:$B$506,$A113,Elementos!$D$7:$D$506,"Sonido")+COUNTIFS(Elementos!$B$7:$B$506,$A113,Elementos!$D$7:$D$506,"Efectos"))</f>
        <v/>
      </c>
      <c r="Q113" s="13" t="n"/>
      <c r="R113" s="13" t="n"/>
      <c r="S113" s="13" t="n"/>
      <c r="T113" s="21" t="n"/>
      <c r="U113" s="14">
        <f>IF($A113="","",COUNTIF(Elementos!$B$7:$B$506,$A113))</f>
        <v/>
      </c>
      <c r="V113" s="14">
        <f>IF($A113="","",IF(OR($B113="",$E113="",$F113="",$G113="",$H113="",$J113="",$R113="",$S113=""),"REVISAR",IF($U113=0,"REVISAR","Correcto")))</f>
        <v/>
      </c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  <c r="L114" s="14">
        <f>IF($A114="","",COUNTIFS(Elementos!$B$7:$B$506,$A114,Elementos!$D$7:$D$506,"Personaje"))</f>
        <v/>
      </c>
      <c r="M114" s="14">
        <f>IF($A114="","",COUNTIFS(Elementos!$B$7:$B$506,$A114,Elementos!$D$7:$D$506,"Figuración"))</f>
        <v/>
      </c>
      <c r="N114" s="14">
        <f>IF($A114="","",COUNTIFS(Elementos!$B$7:$B$506,$A114,Elementos!$D$7:$D$506,"Atrezzo"))</f>
        <v/>
      </c>
      <c r="O114" s="14">
        <f>IF($A114="","",COUNTIFS(Elementos!$B$7:$B$506,$A114,Elementos!$D$7:$D$506,"Vestuario"))</f>
        <v/>
      </c>
      <c r="P114" s="14">
        <f>IF($A114="","",COUNTIFS(Elementos!$B$7:$B$506,$A114,Elementos!$D$7:$D$506,"Cámara")+COUNTIFS(Elementos!$B$7:$B$506,$A114,Elementos!$D$7:$D$506,"Iluminación")+COUNTIFS(Elementos!$B$7:$B$506,$A114,Elementos!$D$7:$D$506,"Sonido")+COUNTIFS(Elementos!$B$7:$B$506,$A114,Elementos!$D$7:$D$506,"Efectos"))</f>
        <v/>
      </c>
      <c r="Q114" s="13" t="n"/>
      <c r="R114" s="13" t="n"/>
      <c r="S114" s="13" t="n"/>
      <c r="T114" s="21" t="n"/>
      <c r="U114" s="14">
        <f>IF($A114="","",COUNTIF(Elementos!$B$7:$B$506,$A114))</f>
        <v/>
      </c>
      <c r="V114" s="14">
        <f>IF($A114="","",IF(OR($B114="",$E114="",$F114="",$G114="",$H114="",$J114="",$R114="",$S114=""),"REVISAR",IF($U114=0,"REVISAR","Correcto")))</f>
        <v/>
      </c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4">
        <f>IF($A115="","",COUNTIFS(Elementos!$B$7:$B$506,$A115,Elementos!$D$7:$D$506,"Personaje"))</f>
        <v/>
      </c>
      <c r="M115" s="14">
        <f>IF($A115="","",COUNTIFS(Elementos!$B$7:$B$506,$A115,Elementos!$D$7:$D$506,"Figuración"))</f>
        <v/>
      </c>
      <c r="N115" s="14">
        <f>IF($A115="","",COUNTIFS(Elementos!$B$7:$B$506,$A115,Elementos!$D$7:$D$506,"Atrezzo"))</f>
        <v/>
      </c>
      <c r="O115" s="14">
        <f>IF($A115="","",COUNTIFS(Elementos!$B$7:$B$506,$A115,Elementos!$D$7:$D$506,"Vestuario"))</f>
        <v/>
      </c>
      <c r="P115" s="14">
        <f>IF($A115="","",COUNTIFS(Elementos!$B$7:$B$506,$A115,Elementos!$D$7:$D$506,"Cámara")+COUNTIFS(Elementos!$B$7:$B$506,$A115,Elementos!$D$7:$D$506,"Iluminación")+COUNTIFS(Elementos!$B$7:$B$506,$A115,Elementos!$D$7:$D$506,"Sonido")+COUNTIFS(Elementos!$B$7:$B$506,$A115,Elementos!$D$7:$D$506,"Efectos"))</f>
        <v/>
      </c>
      <c r="Q115" s="13" t="n"/>
      <c r="R115" s="13" t="n"/>
      <c r="S115" s="13" t="n"/>
      <c r="T115" s="21" t="n"/>
      <c r="U115" s="14">
        <f>IF($A115="","",COUNTIF(Elementos!$B$7:$B$506,$A115))</f>
        <v/>
      </c>
      <c r="V115" s="14">
        <f>IF($A115="","",IF(OR($B115="",$E115="",$F115="",$G115="",$H115="",$J115="",$R115="",$S115=""),"REVISAR",IF($U115=0,"REVISAR","Correcto")))</f>
        <v/>
      </c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4">
        <f>IF($A116="","",COUNTIFS(Elementos!$B$7:$B$506,$A116,Elementos!$D$7:$D$506,"Personaje"))</f>
        <v/>
      </c>
      <c r="M116" s="14">
        <f>IF($A116="","",COUNTIFS(Elementos!$B$7:$B$506,$A116,Elementos!$D$7:$D$506,"Figuración"))</f>
        <v/>
      </c>
      <c r="N116" s="14">
        <f>IF($A116="","",COUNTIFS(Elementos!$B$7:$B$506,$A116,Elementos!$D$7:$D$506,"Atrezzo"))</f>
        <v/>
      </c>
      <c r="O116" s="14">
        <f>IF($A116="","",COUNTIFS(Elementos!$B$7:$B$506,$A116,Elementos!$D$7:$D$506,"Vestuario"))</f>
        <v/>
      </c>
      <c r="P116" s="14">
        <f>IF($A116="","",COUNTIFS(Elementos!$B$7:$B$506,$A116,Elementos!$D$7:$D$506,"Cámara")+COUNTIFS(Elementos!$B$7:$B$506,$A116,Elementos!$D$7:$D$506,"Iluminación")+COUNTIFS(Elementos!$B$7:$B$506,$A116,Elementos!$D$7:$D$506,"Sonido")+COUNTIFS(Elementos!$B$7:$B$506,$A116,Elementos!$D$7:$D$506,"Efectos"))</f>
        <v/>
      </c>
      <c r="Q116" s="13" t="n"/>
      <c r="R116" s="13" t="n"/>
      <c r="S116" s="13" t="n"/>
      <c r="T116" s="21" t="n"/>
      <c r="U116" s="14">
        <f>IF($A116="","",COUNTIF(Elementos!$B$7:$B$506,$A116))</f>
        <v/>
      </c>
      <c r="V116" s="14">
        <f>IF($A116="","",IF(OR($B116="",$E116="",$F116="",$G116="",$H116="",$J116="",$R116="",$S116=""),"REVISAR",IF($U116=0,"REVISAR","Correcto")))</f>
        <v/>
      </c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  <c r="L117" s="14">
        <f>IF($A117="","",COUNTIFS(Elementos!$B$7:$B$506,$A117,Elementos!$D$7:$D$506,"Personaje"))</f>
        <v/>
      </c>
      <c r="M117" s="14">
        <f>IF($A117="","",COUNTIFS(Elementos!$B$7:$B$506,$A117,Elementos!$D$7:$D$506,"Figuración"))</f>
        <v/>
      </c>
      <c r="N117" s="14">
        <f>IF($A117="","",COUNTIFS(Elementos!$B$7:$B$506,$A117,Elementos!$D$7:$D$506,"Atrezzo"))</f>
        <v/>
      </c>
      <c r="O117" s="14">
        <f>IF($A117="","",COUNTIFS(Elementos!$B$7:$B$506,$A117,Elementos!$D$7:$D$506,"Vestuario"))</f>
        <v/>
      </c>
      <c r="P117" s="14">
        <f>IF($A117="","",COUNTIFS(Elementos!$B$7:$B$506,$A117,Elementos!$D$7:$D$506,"Cámara")+COUNTIFS(Elementos!$B$7:$B$506,$A117,Elementos!$D$7:$D$506,"Iluminación")+COUNTIFS(Elementos!$B$7:$B$506,$A117,Elementos!$D$7:$D$506,"Sonido")+COUNTIFS(Elementos!$B$7:$B$506,$A117,Elementos!$D$7:$D$506,"Efectos"))</f>
        <v/>
      </c>
      <c r="Q117" s="13" t="n"/>
      <c r="R117" s="13" t="n"/>
      <c r="S117" s="13" t="n"/>
      <c r="T117" s="21" t="n"/>
      <c r="U117" s="14">
        <f>IF($A117="","",COUNTIF(Elementos!$B$7:$B$506,$A117))</f>
        <v/>
      </c>
      <c r="V117" s="14">
        <f>IF($A117="","",IF(OR($B117="",$E117="",$F117="",$G117="",$H117="",$J117="",$R117="",$S117=""),"REVISAR",IF($U117=0,"REVISAR","Correcto")))</f>
        <v/>
      </c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  <c r="L118" s="14">
        <f>IF($A118="","",COUNTIFS(Elementos!$B$7:$B$506,$A118,Elementos!$D$7:$D$506,"Personaje"))</f>
        <v/>
      </c>
      <c r="M118" s="14">
        <f>IF($A118="","",COUNTIFS(Elementos!$B$7:$B$506,$A118,Elementos!$D$7:$D$506,"Figuración"))</f>
        <v/>
      </c>
      <c r="N118" s="14">
        <f>IF($A118="","",COUNTIFS(Elementos!$B$7:$B$506,$A118,Elementos!$D$7:$D$506,"Atrezzo"))</f>
        <v/>
      </c>
      <c r="O118" s="14">
        <f>IF($A118="","",COUNTIFS(Elementos!$B$7:$B$506,$A118,Elementos!$D$7:$D$506,"Vestuario"))</f>
        <v/>
      </c>
      <c r="P118" s="14">
        <f>IF($A118="","",COUNTIFS(Elementos!$B$7:$B$506,$A118,Elementos!$D$7:$D$506,"Cámara")+COUNTIFS(Elementos!$B$7:$B$506,$A118,Elementos!$D$7:$D$506,"Iluminación")+COUNTIFS(Elementos!$B$7:$B$506,$A118,Elementos!$D$7:$D$506,"Sonido")+COUNTIFS(Elementos!$B$7:$B$506,$A118,Elementos!$D$7:$D$506,"Efectos"))</f>
        <v/>
      </c>
      <c r="Q118" s="13" t="n"/>
      <c r="R118" s="13" t="n"/>
      <c r="S118" s="13" t="n"/>
      <c r="T118" s="21" t="n"/>
      <c r="U118" s="14">
        <f>IF($A118="","",COUNTIF(Elementos!$B$7:$B$506,$A118))</f>
        <v/>
      </c>
      <c r="V118" s="14">
        <f>IF($A118="","",IF(OR($B118="",$E118="",$F118="",$G118="",$H118="",$J118="",$R118="",$S118=""),"REVISAR",IF($U118=0,"REVISAR","Correcto")))</f>
        <v/>
      </c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  <c r="L119" s="14">
        <f>IF($A119="","",COUNTIFS(Elementos!$B$7:$B$506,$A119,Elementos!$D$7:$D$506,"Personaje"))</f>
        <v/>
      </c>
      <c r="M119" s="14">
        <f>IF($A119="","",COUNTIFS(Elementos!$B$7:$B$506,$A119,Elementos!$D$7:$D$506,"Figuración"))</f>
        <v/>
      </c>
      <c r="N119" s="14">
        <f>IF($A119="","",COUNTIFS(Elementos!$B$7:$B$506,$A119,Elementos!$D$7:$D$506,"Atrezzo"))</f>
        <v/>
      </c>
      <c r="O119" s="14">
        <f>IF($A119="","",COUNTIFS(Elementos!$B$7:$B$506,$A119,Elementos!$D$7:$D$506,"Vestuario"))</f>
        <v/>
      </c>
      <c r="P119" s="14">
        <f>IF($A119="","",COUNTIFS(Elementos!$B$7:$B$506,$A119,Elementos!$D$7:$D$506,"Cámara")+COUNTIFS(Elementos!$B$7:$B$506,$A119,Elementos!$D$7:$D$506,"Iluminación")+COUNTIFS(Elementos!$B$7:$B$506,$A119,Elementos!$D$7:$D$506,"Sonido")+COUNTIFS(Elementos!$B$7:$B$506,$A119,Elementos!$D$7:$D$506,"Efectos"))</f>
        <v/>
      </c>
      <c r="Q119" s="13" t="n"/>
      <c r="R119" s="13" t="n"/>
      <c r="S119" s="13" t="n"/>
      <c r="T119" s="21" t="n"/>
      <c r="U119" s="14">
        <f>IF($A119="","",COUNTIF(Elementos!$B$7:$B$506,$A119))</f>
        <v/>
      </c>
      <c r="V119" s="14">
        <f>IF($A119="","",IF(OR($B119="",$E119="",$F119="",$G119="",$H119="",$J119="",$R119="",$S119=""),"REVISAR",IF($U119=0,"REVISAR","Correcto")))</f>
        <v/>
      </c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4">
        <f>IF($A120="","",COUNTIFS(Elementos!$B$7:$B$506,$A120,Elementos!$D$7:$D$506,"Personaje"))</f>
        <v/>
      </c>
      <c r="M120" s="14">
        <f>IF($A120="","",COUNTIFS(Elementos!$B$7:$B$506,$A120,Elementos!$D$7:$D$506,"Figuración"))</f>
        <v/>
      </c>
      <c r="N120" s="14">
        <f>IF($A120="","",COUNTIFS(Elementos!$B$7:$B$506,$A120,Elementos!$D$7:$D$506,"Atrezzo"))</f>
        <v/>
      </c>
      <c r="O120" s="14">
        <f>IF($A120="","",COUNTIFS(Elementos!$B$7:$B$506,$A120,Elementos!$D$7:$D$506,"Vestuario"))</f>
        <v/>
      </c>
      <c r="P120" s="14">
        <f>IF($A120="","",COUNTIFS(Elementos!$B$7:$B$506,$A120,Elementos!$D$7:$D$506,"Cámara")+COUNTIFS(Elementos!$B$7:$B$506,$A120,Elementos!$D$7:$D$506,"Iluminación")+COUNTIFS(Elementos!$B$7:$B$506,$A120,Elementos!$D$7:$D$506,"Sonido")+COUNTIFS(Elementos!$B$7:$B$506,$A120,Elementos!$D$7:$D$506,"Efectos"))</f>
        <v/>
      </c>
      <c r="Q120" s="13" t="n"/>
      <c r="R120" s="13" t="n"/>
      <c r="S120" s="13" t="n"/>
      <c r="T120" s="21" t="n"/>
      <c r="U120" s="14">
        <f>IF($A120="","",COUNTIF(Elementos!$B$7:$B$506,$A120))</f>
        <v/>
      </c>
      <c r="V120" s="14">
        <f>IF($A120="","",IF(OR($B120="",$E120="",$F120="",$G120="",$H120="",$J120="",$R120="",$S120=""),"REVISAR",IF($U120=0,"REVISAR","Correcto")))</f>
        <v/>
      </c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  <c r="L121" s="14">
        <f>IF($A121="","",COUNTIFS(Elementos!$B$7:$B$506,$A121,Elementos!$D$7:$D$506,"Personaje"))</f>
        <v/>
      </c>
      <c r="M121" s="14">
        <f>IF($A121="","",COUNTIFS(Elementos!$B$7:$B$506,$A121,Elementos!$D$7:$D$506,"Figuración"))</f>
        <v/>
      </c>
      <c r="N121" s="14">
        <f>IF($A121="","",COUNTIFS(Elementos!$B$7:$B$506,$A121,Elementos!$D$7:$D$506,"Atrezzo"))</f>
        <v/>
      </c>
      <c r="O121" s="14">
        <f>IF($A121="","",COUNTIFS(Elementos!$B$7:$B$506,$A121,Elementos!$D$7:$D$506,"Vestuario"))</f>
        <v/>
      </c>
      <c r="P121" s="14">
        <f>IF($A121="","",COUNTIFS(Elementos!$B$7:$B$506,$A121,Elementos!$D$7:$D$506,"Cámara")+COUNTIFS(Elementos!$B$7:$B$506,$A121,Elementos!$D$7:$D$506,"Iluminación")+COUNTIFS(Elementos!$B$7:$B$506,$A121,Elementos!$D$7:$D$506,"Sonido")+COUNTIFS(Elementos!$B$7:$B$506,$A121,Elementos!$D$7:$D$506,"Efectos"))</f>
        <v/>
      </c>
      <c r="Q121" s="13" t="n"/>
      <c r="R121" s="13" t="n"/>
      <c r="S121" s="13" t="n"/>
      <c r="T121" s="21" t="n"/>
      <c r="U121" s="14">
        <f>IF($A121="","",COUNTIF(Elementos!$B$7:$B$506,$A121))</f>
        <v/>
      </c>
      <c r="V121" s="14">
        <f>IF($A121="","",IF(OR($B121="",$E121="",$F121="",$G121="",$H121="",$J121="",$R121="",$S121=""),"REVISAR",IF($U121=0,"REVISAR","Correcto")))</f>
        <v/>
      </c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  <c r="L122" s="14">
        <f>IF($A122="","",COUNTIFS(Elementos!$B$7:$B$506,$A122,Elementos!$D$7:$D$506,"Personaje"))</f>
        <v/>
      </c>
      <c r="M122" s="14">
        <f>IF($A122="","",COUNTIFS(Elementos!$B$7:$B$506,$A122,Elementos!$D$7:$D$506,"Figuración"))</f>
        <v/>
      </c>
      <c r="N122" s="14">
        <f>IF($A122="","",COUNTIFS(Elementos!$B$7:$B$506,$A122,Elementos!$D$7:$D$506,"Atrezzo"))</f>
        <v/>
      </c>
      <c r="O122" s="14">
        <f>IF($A122="","",COUNTIFS(Elementos!$B$7:$B$506,$A122,Elementos!$D$7:$D$506,"Vestuario"))</f>
        <v/>
      </c>
      <c r="P122" s="14">
        <f>IF($A122="","",COUNTIFS(Elementos!$B$7:$B$506,$A122,Elementos!$D$7:$D$506,"Cámara")+COUNTIFS(Elementos!$B$7:$B$506,$A122,Elementos!$D$7:$D$506,"Iluminación")+COUNTIFS(Elementos!$B$7:$B$506,$A122,Elementos!$D$7:$D$506,"Sonido")+COUNTIFS(Elementos!$B$7:$B$506,$A122,Elementos!$D$7:$D$506,"Efectos"))</f>
        <v/>
      </c>
      <c r="Q122" s="13" t="n"/>
      <c r="R122" s="13" t="n"/>
      <c r="S122" s="13" t="n"/>
      <c r="T122" s="21" t="n"/>
      <c r="U122" s="14">
        <f>IF($A122="","",COUNTIF(Elementos!$B$7:$B$506,$A122))</f>
        <v/>
      </c>
      <c r="V122" s="14">
        <f>IF($A122="","",IF(OR($B122="",$E122="",$F122="",$G122="",$H122="",$J122="",$R122="",$S122=""),"REVISAR",IF($U122=0,"REVISAR","Correcto")))</f>
        <v/>
      </c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  <c r="L123" s="14">
        <f>IF($A123="","",COUNTIFS(Elementos!$B$7:$B$506,$A123,Elementos!$D$7:$D$506,"Personaje"))</f>
        <v/>
      </c>
      <c r="M123" s="14">
        <f>IF($A123="","",COUNTIFS(Elementos!$B$7:$B$506,$A123,Elementos!$D$7:$D$506,"Figuración"))</f>
        <v/>
      </c>
      <c r="N123" s="14">
        <f>IF($A123="","",COUNTIFS(Elementos!$B$7:$B$506,$A123,Elementos!$D$7:$D$506,"Atrezzo"))</f>
        <v/>
      </c>
      <c r="O123" s="14">
        <f>IF($A123="","",COUNTIFS(Elementos!$B$7:$B$506,$A123,Elementos!$D$7:$D$506,"Vestuario"))</f>
        <v/>
      </c>
      <c r="P123" s="14">
        <f>IF($A123="","",COUNTIFS(Elementos!$B$7:$B$506,$A123,Elementos!$D$7:$D$506,"Cámara")+COUNTIFS(Elementos!$B$7:$B$506,$A123,Elementos!$D$7:$D$506,"Iluminación")+COUNTIFS(Elementos!$B$7:$B$506,$A123,Elementos!$D$7:$D$506,"Sonido")+COUNTIFS(Elementos!$B$7:$B$506,$A123,Elementos!$D$7:$D$506,"Efectos"))</f>
        <v/>
      </c>
      <c r="Q123" s="13" t="n"/>
      <c r="R123" s="13" t="n"/>
      <c r="S123" s="13" t="n"/>
      <c r="T123" s="21" t="n"/>
      <c r="U123" s="14">
        <f>IF($A123="","",COUNTIF(Elementos!$B$7:$B$506,$A123))</f>
        <v/>
      </c>
      <c r="V123" s="14">
        <f>IF($A123="","",IF(OR($B123="",$E123="",$F123="",$G123="",$H123="",$J123="",$R123="",$S123=""),"REVISAR",IF($U123=0,"REVISAR","Correcto")))</f>
        <v/>
      </c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  <c r="L124" s="14">
        <f>IF($A124="","",COUNTIFS(Elementos!$B$7:$B$506,$A124,Elementos!$D$7:$D$506,"Personaje"))</f>
        <v/>
      </c>
      <c r="M124" s="14">
        <f>IF($A124="","",COUNTIFS(Elementos!$B$7:$B$506,$A124,Elementos!$D$7:$D$506,"Figuración"))</f>
        <v/>
      </c>
      <c r="N124" s="14">
        <f>IF($A124="","",COUNTIFS(Elementos!$B$7:$B$506,$A124,Elementos!$D$7:$D$506,"Atrezzo"))</f>
        <v/>
      </c>
      <c r="O124" s="14">
        <f>IF($A124="","",COUNTIFS(Elementos!$B$7:$B$506,$A124,Elementos!$D$7:$D$506,"Vestuario"))</f>
        <v/>
      </c>
      <c r="P124" s="14">
        <f>IF($A124="","",COUNTIFS(Elementos!$B$7:$B$506,$A124,Elementos!$D$7:$D$506,"Cámara")+COUNTIFS(Elementos!$B$7:$B$506,$A124,Elementos!$D$7:$D$506,"Iluminación")+COUNTIFS(Elementos!$B$7:$B$506,$A124,Elementos!$D$7:$D$506,"Sonido")+COUNTIFS(Elementos!$B$7:$B$506,$A124,Elementos!$D$7:$D$506,"Efectos"))</f>
        <v/>
      </c>
      <c r="Q124" s="13" t="n"/>
      <c r="R124" s="13" t="n"/>
      <c r="S124" s="13" t="n"/>
      <c r="T124" s="21" t="n"/>
      <c r="U124" s="14">
        <f>IF($A124="","",COUNTIF(Elementos!$B$7:$B$506,$A124))</f>
        <v/>
      </c>
      <c r="V124" s="14">
        <f>IF($A124="","",IF(OR($B124="",$E124="",$F124="",$G124="",$H124="",$J124="",$R124="",$S124=""),"REVISAR",IF($U124=0,"REVISAR","Correcto")))</f>
        <v/>
      </c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  <c r="L125" s="14">
        <f>IF($A125="","",COUNTIFS(Elementos!$B$7:$B$506,$A125,Elementos!$D$7:$D$506,"Personaje"))</f>
        <v/>
      </c>
      <c r="M125" s="14">
        <f>IF($A125="","",COUNTIFS(Elementos!$B$7:$B$506,$A125,Elementos!$D$7:$D$506,"Figuración"))</f>
        <v/>
      </c>
      <c r="N125" s="14">
        <f>IF($A125="","",COUNTIFS(Elementos!$B$7:$B$506,$A125,Elementos!$D$7:$D$506,"Atrezzo"))</f>
        <v/>
      </c>
      <c r="O125" s="14">
        <f>IF($A125="","",COUNTIFS(Elementos!$B$7:$B$506,$A125,Elementos!$D$7:$D$506,"Vestuario"))</f>
        <v/>
      </c>
      <c r="P125" s="14">
        <f>IF($A125="","",COUNTIFS(Elementos!$B$7:$B$506,$A125,Elementos!$D$7:$D$506,"Cámara")+COUNTIFS(Elementos!$B$7:$B$506,$A125,Elementos!$D$7:$D$506,"Iluminación")+COUNTIFS(Elementos!$B$7:$B$506,$A125,Elementos!$D$7:$D$506,"Sonido")+COUNTIFS(Elementos!$B$7:$B$506,$A125,Elementos!$D$7:$D$506,"Efectos"))</f>
        <v/>
      </c>
      <c r="Q125" s="13" t="n"/>
      <c r="R125" s="13" t="n"/>
      <c r="S125" s="13" t="n"/>
      <c r="T125" s="21" t="n"/>
      <c r="U125" s="14">
        <f>IF($A125="","",COUNTIF(Elementos!$B$7:$B$506,$A125))</f>
        <v/>
      </c>
      <c r="V125" s="14">
        <f>IF($A125="","",IF(OR($B125="",$E125="",$F125="",$G125="",$H125="",$J125="",$R125="",$S125=""),"REVISAR",IF($U125=0,"REVISAR","Correcto")))</f>
        <v/>
      </c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  <c r="L126" s="14">
        <f>IF($A126="","",COUNTIFS(Elementos!$B$7:$B$506,$A126,Elementos!$D$7:$D$506,"Personaje"))</f>
        <v/>
      </c>
      <c r="M126" s="14">
        <f>IF($A126="","",COUNTIFS(Elementos!$B$7:$B$506,$A126,Elementos!$D$7:$D$506,"Figuración"))</f>
        <v/>
      </c>
      <c r="N126" s="14">
        <f>IF($A126="","",COUNTIFS(Elementos!$B$7:$B$506,$A126,Elementos!$D$7:$D$506,"Atrezzo"))</f>
        <v/>
      </c>
      <c r="O126" s="14">
        <f>IF($A126="","",COUNTIFS(Elementos!$B$7:$B$506,$A126,Elementos!$D$7:$D$506,"Vestuario"))</f>
        <v/>
      </c>
      <c r="P126" s="14">
        <f>IF($A126="","",COUNTIFS(Elementos!$B$7:$B$506,$A126,Elementos!$D$7:$D$506,"Cámara")+COUNTIFS(Elementos!$B$7:$B$506,$A126,Elementos!$D$7:$D$506,"Iluminación")+COUNTIFS(Elementos!$B$7:$B$506,$A126,Elementos!$D$7:$D$506,"Sonido")+COUNTIFS(Elementos!$B$7:$B$506,$A126,Elementos!$D$7:$D$506,"Efectos"))</f>
        <v/>
      </c>
      <c r="Q126" s="13" t="n"/>
      <c r="R126" s="13" t="n"/>
      <c r="S126" s="13" t="n"/>
      <c r="T126" s="21" t="n"/>
      <c r="U126" s="14">
        <f>IF($A126="","",COUNTIF(Elementos!$B$7:$B$506,$A126))</f>
        <v/>
      </c>
      <c r="V126" s="14">
        <f>IF($A126="","",IF(OR($B126="",$E126="",$F126="",$G126="",$H126="",$J126="",$R126="",$S126=""),"REVISAR",IF($U126=0,"REVISAR","Correcto")))</f>
        <v/>
      </c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  <c r="L127" s="14">
        <f>IF($A127="","",COUNTIFS(Elementos!$B$7:$B$506,$A127,Elementos!$D$7:$D$506,"Personaje"))</f>
        <v/>
      </c>
      <c r="M127" s="14">
        <f>IF($A127="","",COUNTIFS(Elementos!$B$7:$B$506,$A127,Elementos!$D$7:$D$506,"Figuración"))</f>
        <v/>
      </c>
      <c r="N127" s="14">
        <f>IF($A127="","",COUNTIFS(Elementos!$B$7:$B$506,$A127,Elementos!$D$7:$D$506,"Atrezzo"))</f>
        <v/>
      </c>
      <c r="O127" s="14">
        <f>IF($A127="","",COUNTIFS(Elementos!$B$7:$B$506,$A127,Elementos!$D$7:$D$506,"Vestuario"))</f>
        <v/>
      </c>
      <c r="P127" s="14">
        <f>IF($A127="","",COUNTIFS(Elementos!$B$7:$B$506,$A127,Elementos!$D$7:$D$506,"Cámara")+COUNTIFS(Elementos!$B$7:$B$506,$A127,Elementos!$D$7:$D$506,"Iluminación")+COUNTIFS(Elementos!$B$7:$B$506,$A127,Elementos!$D$7:$D$506,"Sonido")+COUNTIFS(Elementos!$B$7:$B$506,$A127,Elementos!$D$7:$D$506,"Efectos"))</f>
        <v/>
      </c>
      <c r="Q127" s="13" t="n"/>
      <c r="R127" s="13" t="n"/>
      <c r="S127" s="13" t="n"/>
      <c r="T127" s="21" t="n"/>
      <c r="U127" s="14">
        <f>IF($A127="","",COUNTIF(Elementos!$B$7:$B$506,$A127))</f>
        <v/>
      </c>
      <c r="V127" s="14">
        <f>IF($A127="","",IF(OR($B127="",$E127="",$F127="",$G127="",$H127="",$J127="",$R127="",$S127=""),"REVISAR",IF($U127=0,"REVISAR","Correcto")))</f>
        <v/>
      </c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  <c r="L128" s="14">
        <f>IF($A128="","",COUNTIFS(Elementos!$B$7:$B$506,$A128,Elementos!$D$7:$D$506,"Personaje"))</f>
        <v/>
      </c>
      <c r="M128" s="14">
        <f>IF($A128="","",COUNTIFS(Elementos!$B$7:$B$506,$A128,Elementos!$D$7:$D$506,"Figuración"))</f>
        <v/>
      </c>
      <c r="N128" s="14">
        <f>IF($A128="","",COUNTIFS(Elementos!$B$7:$B$506,$A128,Elementos!$D$7:$D$506,"Atrezzo"))</f>
        <v/>
      </c>
      <c r="O128" s="14">
        <f>IF($A128="","",COUNTIFS(Elementos!$B$7:$B$506,$A128,Elementos!$D$7:$D$506,"Vestuario"))</f>
        <v/>
      </c>
      <c r="P128" s="14">
        <f>IF($A128="","",COUNTIFS(Elementos!$B$7:$B$506,$A128,Elementos!$D$7:$D$506,"Cámara")+COUNTIFS(Elementos!$B$7:$B$506,$A128,Elementos!$D$7:$D$506,"Iluminación")+COUNTIFS(Elementos!$B$7:$B$506,$A128,Elementos!$D$7:$D$506,"Sonido")+COUNTIFS(Elementos!$B$7:$B$506,$A128,Elementos!$D$7:$D$506,"Efectos"))</f>
        <v/>
      </c>
      <c r="Q128" s="13" t="n"/>
      <c r="R128" s="13" t="n"/>
      <c r="S128" s="13" t="n"/>
      <c r="T128" s="21" t="n"/>
      <c r="U128" s="14">
        <f>IF($A128="","",COUNTIF(Elementos!$B$7:$B$506,$A128))</f>
        <v/>
      </c>
      <c r="V128" s="14">
        <f>IF($A128="","",IF(OR($B128="",$E128="",$F128="",$G128="",$H128="",$J128="",$R128="",$S128=""),"REVISAR",IF($U128=0,"REVISAR","Correcto")))</f>
        <v/>
      </c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  <c r="L129" s="14">
        <f>IF($A129="","",COUNTIFS(Elementos!$B$7:$B$506,$A129,Elementos!$D$7:$D$506,"Personaje"))</f>
        <v/>
      </c>
      <c r="M129" s="14">
        <f>IF($A129="","",COUNTIFS(Elementos!$B$7:$B$506,$A129,Elementos!$D$7:$D$506,"Figuración"))</f>
        <v/>
      </c>
      <c r="N129" s="14">
        <f>IF($A129="","",COUNTIFS(Elementos!$B$7:$B$506,$A129,Elementos!$D$7:$D$506,"Atrezzo"))</f>
        <v/>
      </c>
      <c r="O129" s="14">
        <f>IF($A129="","",COUNTIFS(Elementos!$B$7:$B$506,$A129,Elementos!$D$7:$D$506,"Vestuario"))</f>
        <v/>
      </c>
      <c r="P129" s="14">
        <f>IF($A129="","",COUNTIFS(Elementos!$B$7:$B$506,$A129,Elementos!$D$7:$D$506,"Cámara")+COUNTIFS(Elementos!$B$7:$B$506,$A129,Elementos!$D$7:$D$506,"Iluminación")+COUNTIFS(Elementos!$B$7:$B$506,$A129,Elementos!$D$7:$D$506,"Sonido")+COUNTIFS(Elementos!$B$7:$B$506,$A129,Elementos!$D$7:$D$506,"Efectos"))</f>
        <v/>
      </c>
      <c r="Q129" s="13" t="n"/>
      <c r="R129" s="13" t="n"/>
      <c r="S129" s="13" t="n"/>
      <c r="T129" s="21" t="n"/>
      <c r="U129" s="14">
        <f>IF($A129="","",COUNTIF(Elementos!$B$7:$B$506,$A129))</f>
        <v/>
      </c>
      <c r="V129" s="14">
        <f>IF($A129="","",IF(OR($B129="",$E129="",$F129="",$G129="",$H129="",$J129="",$R129="",$S129=""),"REVISAR",IF($U129=0,"REVISAR","Correcto")))</f>
        <v/>
      </c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  <c r="L130" s="14">
        <f>IF($A130="","",COUNTIFS(Elementos!$B$7:$B$506,$A130,Elementos!$D$7:$D$506,"Personaje"))</f>
        <v/>
      </c>
      <c r="M130" s="14">
        <f>IF($A130="","",COUNTIFS(Elementos!$B$7:$B$506,$A130,Elementos!$D$7:$D$506,"Figuración"))</f>
        <v/>
      </c>
      <c r="N130" s="14">
        <f>IF($A130="","",COUNTIFS(Elementos!$B$7:$B$506,$A130,Elementos!$D$7:$D$506,"Atrezzo"))</f>
        <v/>
      </c>
      <c r="O130" s="14">
        <f>IF($A130="","",COUNTIFS(Elementos!$B$7:$B$506,$A130,Elementos!$D$7:$D$506,"Vestuario"))</f>
        <v/>
      </c>
      <c r="P130" s="14">
        <f>IF($A130="","",COUNTIFS(Elementos!$B$7:$B$506,$A130,Elementos!$D$7:$D$506,"Cámara")+COUNTIFS(Elementos!$B$7:$B$506,$A130,Elementos!$D$7:$D$506,"Iluminación")+COUNTIFS(Elementos!$B$7:$B$506,$A130,Elementos!$D$7:$D$506,"Sonido")+COUNTIFS(Elementos!$B$7:$B$506,$A130,Elementos!$D$7:$D$506,"Efectos"))</f>
        <v/>
      </c>
      <c r="Q130" s="13" t="n"/>
      <c r="R130" s="13" t="n"/>
      <c r="S130" s="13" t="n"/>
      <c r="T130" s="21" t="n"/>
      <c r="U130" s="14">
        <f>IF($A130="","",COUNTIF(Elementos!$B$7:$B$506,$A130))</f>
        <v/>
      </c>
      <c r="V130" s="14">
        <f>IF($A130="","",IF(OR($B130="",$E130="",$F130="",$G130="",$H130="",$J130="",$R130="",$S130=""),"REVISAR",IF($U130=0,"REVISAR","Correcto")))</f>
        <v/>
      </c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  <c r="L131" s="14">
        <f>IF($A131="","",COUNTIFS(Elementos!$B$7:$B$506,$A131,Elementos!$D$7:$D$506,"Personaje"))</f>
        <v/>
      </c>
      <c r="M131" s="14">
        <f>IF($A131="","",COUNTIFS(Elementos!$B$7:$B$506,$A131,Elementos!$D$7:$D$506,"Figuración"))</f>
        <v/>
      </c>
      <c r="N131" s="14">
        <f>IF($A131="","",COUNTIFS(Elementos!$B$7:$B$506,$A131,Elementos!$D$7:$D$506,"Atrezzo"))</f>
        <v/>
      </c>
      <c r="O131" s="14">
        <f>IF($A131="","",COUNTIFS(Elementos!$B$7:$B$506,$A131,Elementos!$D$7:$D$506,"Vestuario"))</f>
        <v/>
      </c>
      <c r="P131" s="14">
        <f>IF($A131="","",COUNTIFS(Elementos!$B$7:$B$506,$A131,Elementos!$D$7:$D$506,"Cámara")+COUNTIFS(Elementos!$B$7:$B$506,$A131,Elementos!$D$7:$D$506,"Iluminación")+COUNTIFS(Elementos!$B$7:$B$506,$A131,Elementos!$D$7:$D$506,"Sonido")+COUNTIFS(Elementos!$B$7:$B$506,$A131,Elementos!$D$7:$D$506,"Efectos"))</f>
        <v/>
      </c>
      <c r="Q131" s="13" t="n"/>
      <c r="R131" s="13" t="n"/>
      <c r="S131" s="13" t="n"/>
      <c r="T131" s="21" t="n"/>
      <c r="U131" s="14">
        <f>IF($A131="","",COUNTIF(Elementos!$B$7:$B$506,$A131))</f>
        <v/>
      </c>
      <c r="V131" s="14">
        <f>IF($A131="","",IF(OR($B131="",$E131="",$F131="",$G131="",$H131="",$J131="",$R131="",$S131=""),"REVISAR",IF($U131=0,"REVISAR","Correcto")))</f>
        <v/>
      </c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4">
        <f>IF($A132="","",COUNTIFS(Elementos!$B$7:$B$506,$A132,Elementos!$D$7:$D$506,"Personaje"))</f>
        <v/>
      </c>
      <c r="M132" s="14">
        <f>IF($A132="","",COUNTIFS(Elementos!$B$7:$B$506,$A132,Elementos!$D$7:$D$506,"Figuración"))</f>
        <v/>
      </c>
      <c r="N132" s="14">
        <f>IF($A132="","",COUNTIFS(Elementos!$B$7:$B$506,$A132,Elementos!$D$7:$D$506,"Atrezzo"))</f>
        <v/>
      </c>
      <c r="O132" s="14">
        <f>IF($A132="","",COUNTIFS(Elementos!$B$7:$B$506,$A132,Elementos!$D$7:$D$506,"Vestuario"))</f>
        <v/>
      </c>
      <c r="P132" s="14">
        <f>IF($A132="","",COUNTIFS(Elementos!$B$7:$B$506,$A132,Elementos!$D$7:$D$506,"Cámara")+COUNTIFS(Elementos!$B$7:$B$506,$A132,Elementos!$D$7:$D$506,"Iluminación")+COUNTIFS(Elementos!$B$7:$B$506,$A132,Elementos!$D$7:$D$506,"Sonido")+COUNTIFS(Elementos!$B$7:$B$506,$A132,Elementos!$D$7:$D$506,"Efectos"))</f>
        <v/>
      </c>
      <c r="Q132" s="13" t="n"/>
      <c r="R132" s="13" t="n"/>
      <c r="S132" s="13" t="n"/>
      <c r="T132" s="21" t="n"/>
      <c r="U132" s="14">
        <f>IF($A132="","",COUNTIF(Elementos!$B$7:$B$506,$A132))</f>
        <v/>
      </c>
      <c r="V132" s="14">
        <f>IF($A132="","",IF(OR($B132="",$E132="",$F132="",$G132="",$H132="",$J132="",$R132="",$S132=""),"REVISAR",IF($U132=0,"REVISAR","Correcto")))</f>
        <v/>
      </c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  <c r="L133" s="14">
        <f>IF($A133="","",COUNTIFS(Elementos!$B$7:$B$506,$A133,Elementos!$D$7:$D$506,"Personaje"))</f>
        <v/>
      </c>
      <c r="M133" s="14">
        <f>IF($A133="","",COUNTIFS(Elementos!$B$7:$B$506,$A133,Elementos!$D$7:$D$506,"Figuración"))</f>
        <v/>
      </c>
      <c r="N133" s="14">
        <f>IF($A133="","",COUNTIFS(Elementos!$B$7:$B$506,$A133,Elementos!$D$7:$D$506,"Atrezzo"))</f>
        <v/>
      </c>
      <c r="O133" s="14">
        <f>IF($A133="","",COUNTIFS(Elementos!$B$7:$B$506,$A133,Elementos!$D$7:$D$506,"Vestuario"))</f>
        <v/>
      </c>
      <c r="P133" s="14">
        <f>IF($A133="","",COUNTIFS(Elementos!$B$7:$B$506,$A133,Elementos!$D$7:$D$506,"Cámara")+COUNTIFS(Elementos!$B$7:$B$506,$A133,Elementos!$D$7:$D$506,"Iluminación")+COUNTIFS(Elementos!$B$7:$B$506,$A133,Elementos!$D$7:$D$506,"Sonido")+COUNTIFS(Elementos!$B$7:$B$506,$A133,Elementos!$D$7:$D$506,"Efectos"))</f>
        <v/>
      </c>
      <c r="Q133" s="13" t="n"/>
      <c r="R133" s="13" t="n"/>
      <c r="S133" s="13" t="n"/>
      <c r="T133" s="21" t="n"/>
      <c r="U133" s="14">
        <f>IF($A133="","",COUNTIF(Elementos!$B$7:$B$506,$A133))</f>
        <v/>
      </c>
      <c r="V133" s="14">
        <f>IF($A133="","",IF(OR($B133="",$E133="",$F133="",$G133="",$H133="",$J133="",$R133="",$S133=""),"REVISAR",IF($U133=0,"REVISAR","Correcto")))</f>
        <v/>
      </c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  <c r="L134" s="14">
        <f>IF($A134="","",COUNTIFS(Elementos!$B$7:$B$506,$A134,Elementos!$D$7:$D$506,"Personaje"))</f>
        <v/>
      </c>
      <c r="M134" s="14">
        <f>IF($A134="","",COUNTIFS(Elementos!$B$7:$B$506,$A134,Elementos!$D$7:$D$506,"Figuración"))</f>
        <v/>
      </c>
      <c r="N134" s="14">
        <f>IF($A134="","",COUNTIFS(Elementos!$B$7:$B$506,$A134,Elementos!$D$7:$D$506,"Atrezzo"))</f>
        <v/>
      </c>
      <c r="O134" s="14">
        <f>IF($A134="","",COUNTIFS(Elementos!$B$7:$B$506,$A134,Elementos!$D$7:$D$506,"Vestuario"))</f>
        <v/>
      </c>
      <c r="P134" s="14">
        <f>IF($A134="","",COUNTIFS(Elementos!$B$7:$B$506,$A134,Elementos!$D$7:$D$506,"Cámara")+COUNTIFS(Elementos!$B$7:$B$506,$A134,Elementos!$D$7:$D$506,"Iluminación")+COUNTIFS(Elementos!$B$7:$B$506,$A134,Elementos!$D$7:$D$506,"Sonido")+COUNTIFS(Elementos!$B$7:$B$506,$A134,Elementos!$D$7:$D$506,"Efectos"))</f>
        <v/>
      </c>
      <c r="Q134" s="13" t="n"/>
      <c r="R134" s="13" t="n"/>
      <c r="S134" s="13" t="n"/>
      <c r="T134" s="21" t="n"/>
      <c r="U134" s="14">
        <f>IF($A134="","",COUNTIF(Elementos!$B$7:$B$506,$A134))</f>
        <v/>
      </c>
      <c r="V134" s="14">
        <f>IF($A134="","",IF(OR($B134="",$E134="",$F134="",$G134="",$H134="",$J134="",$R134="",$S134=""),"REVISAR",IF($U134=0,"REVISAR","Correcto")))</f>
        <v/>
      </c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  <c r="L135" s="14">
        <f>IF($A135="","",COUNTIFS(Elementos!$B$7:$B$506,$A135,Elementos!$D$7:$D$506,"Personaje"))</f>
        <v/>
      </c>
      <c r="M135" s="14">
        <f>IF($A135="","",COUNTIFS(Elementos!$B$7:$B$506,$A135,Elementos!$D$7:$D$506,"Figuración"))</f>
        <v/>
      </c>
      <c r="N135" s="14">
        <f>IF($A135="","",COUNTIFS(Elementos!$B$7:$B$506,$A135,Elementos!$D$7:$D$506,"Atrezzo"))</f>
        <v/>
      </c>
      <c r="O135" s="14">
        <f>IF($A135="","",COUNTIFS(Elementos!$B$7:$B$506,$A135,Elementos!$D$7:$D$506,"Vestuario"))</f>
        <v/>
      </c>
      <c r="P135" s="14">
        <f>IF($A135="","",COUNTIFS(Elementos!$B$7:$B$506,$A135,Elementos!$D$7:$D$506,"Cámara")+COUNTIFS(Elementos!$B$7:$B$506,$A135,Elementos!$D$7:$D$506,"Iluminación")+COUNTIFS(Elementos!$B$7:$B$506,$A135,Elementos!$D$7:$D$506,"Sonido")+COUNTIFS(Elementos!$B$7:$B$506,$A135,Elementos!$D$7:$D$506,"Efectos"))</f>
        <v/>
      </c>
      <c r="Q135" s="13" t="n"/>
      <c r="R135" s="13" t="n"/>
      <c r="S135" s="13" t="n"/>
      <c r="T135" s="21" t="n"/>
      <c r="U135" s="14">
        <f>IF($A135="","",COUNTIF(Elementos!$B$7:$B$506,$A135))</f>
        <v/>
      </c>
      <c r="V135" s="14">
        <f>IF($A135="","",IF(OR($B135="",$E135="",$F135="",$G135="",$H135="",$J135="",$R135="",$S135=""),"REVISAR",IF($U135=0,"REVISAR","Correcto")))</f>
        <v/>
      </c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  <c r="L136" s="14">
        <f>IF($A136="","",COUNTIFS(Elementos!$B$7:$B$506,$A136,Elementos!$D$7:$D$506,"Personaje"))</f>
        <v/>
      </c>
      <c r="M136" s="14">
        <f>IF($A136="","",COUNTIFS(Elementos!$B$7:$B$506,$A136,Elementos!$D$7:$D$506,"Figuración"))</f>
        <v/>
      </c>
      <c r="N136" s="14">
        <f>IF($A136="","",COUNTIFS(Elementos!$B$7:$B$506,$A136,Elementos!$D$7:$D$506,"Atrezzo"))</f>
        <v/>
      </c>
      <c r="O136" s="14">
        <f>IF($A136="","",COUNTIFS(Elementos!$B$7:$B$506,$A136,Elementos!$D$7:$D$506,"Vestuario"))</f>
        <v/>
      </c>
      <c r="P136" s="14">
        <f>IF($A136="","",COUNTIFS(Elementos!$B$7:$B$506,$A136,Elementos!$D$7:$D$506,"Cámara")+COUNTIFS(Elementos!$B$7:$B$506,$A136,Elementos!$D$7:$D$506,"Iluminación")+COUNTIFS(Elementos!$B$7:$B$506,$A136,Elementos!$D$7:$D$506,"Sonido")+COUNTIFS(Elementos!$B$7:$B$506,$A136,Elementos!$D$7:$D$506,"Efectos"))</f>
        <v/>
      </c>
      <c r="Q136" s="13" t="n"/>
      <c r="R136" s="13" t="n"/>
      <c r="S136" s="13" t="n"/>
      <c r="T136" s="21" t="n"/>
      <c r="U136" s="14">
        <f>IF($A136="","",COUNTIF(Elementos!$B$7:$B$506,$A136))</f>
        <v/>
      </c>
      <c r="V136" s="14">
        <f>IF($A136="","",IF(OR($B136="",$E136="",$F136="",$G136="",$H136="",$J136="",$R136="",$S136=""),"REVISAR",IF($U136=0,"REVISAR","Correcto")))</f>
        <v/>
      </c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  <c r="L137" s="14">
        <f>IF($A137="","",COUNTIFS(Elementos!$B$7:$B$506,$A137,Elementos!$D$7:$D$506,"Personaje"))</f>
        <v/>
      </c>
      <c r="M137" s="14">
        <f>IF($A137="","",COUNTIFS(Elementos!$B$7:$B$506,$A137,Elementos!$D$7:$D$506,"Figuración"))</f>
        <v/>
      </c>
      <c r="N137" s="14">
        <f>IF($A137="","",COUNTIFS(Elementos!$B$7:$B$506,$A137,Elementos!$D$7:$D$506,"Atrezzo"))</f>
        <v/>
      </c>
      <c r="O137" s="14">
        <f>IF($A137="","",COUNTIFS(Elementos!$B$7:$B$506,$A137,Elementos!$D$7:$D$506,"Vestuario"))</f>
        <v/>
      </c>
      <c r="P137" s="14">
        <f>IF($A137="","",COUNTIFS(Elementos!$B$7:$B$506,$A137,Elementos!$D$7:$D$506,"Cámara")+COUNTIFS(Elementos!$B$7:$B$506,$A137,Elementos!$D$7:$D$506,"Iluminación")+COUNTIFS(Elementos!$B$7:$B$506,$A137,Elementos!$D$7:$D$506,"Sonido")+COUNTIFS(Elementos!$B$7:$B$506,$A137,Elementos!$D$7:$D$506,"Efectos"))</f>
        <v/>
      </c>
      <c r="Q137" s="13" t="n"/>
      <c r="R137" s="13" t="n"/>
      <c r="S137" s="13" t="n"/>
      <c r="T137" s="21" t="n"/>
      <c r="U137" s="14">
        <f>IF($A137="","",COUNTIF(Elementos!$B$7:$B$506,$A137))</f>
        <v/>
      </c>
      <c r="V137" s="14">
        <f>IF($A137="","",IF(OR($B137="",$E137="",$F137="",$G137="",$H137="",$J137="",$R137="",$S137=""),"REVISAR",IF($U137=0,"REVISAR","Correcto")))</f>
        <v/>
      </c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  <c r="L138" s="14">
        <f>IF($A138="","",COUNTIFS(Elementos!$B$7:$B$506,$A138,Elementos!$D$7:$D$506,"Personaje"))</f>
        <v/>
      </c>
      <c r="M138" s="14">
        <f>IF($A138="","",COUNTIFS(Elementos!$B$7:$B$506,$A138,Elementos!$D$7:$D$506,"Figuración"))</f>
        <v/>
      </c>
      <c r="N138" s="14">
        <f>IF($A138="","",COUNTIFS(Elementos!$B$7:$B$506,$A138,Elementos!$D$7:$D$506,"Atrezzo"))</f>
        <v/>
      </c>
      <c r="O138" s="14">
        <f>IF($A138="","",COUNTIFS(Elementos!$B$7:$B$506,$A138,Elementos!$D$7:$D$506,"Vestuario"))</f>
        <v/>
      </c>
      <c r="P138" s="14">
        <f>IF($A138="","",COUNTIFS(Elementos!$B$7:$B$506,$A138,Elementos!$D$7:$D$506,"Cámara")+COUNTIFS(Elementos!$B$7:$B$506,$A138,Elementos!$D$7:$D$506,"Iluminación")+COUNTIFS(Elementos!$B$7:$B$506,$A138,Elementos!$D$7:$D$506,"Sonido")+COUNTIFS(Elementos!$B$7:$B$506,$A138,Elementos!$D$7:$D$506,"Efectos"))</f>
        <v/>
      </c>
      <c r="Q138" s="13" t="n"/>
      <c r="R138" s="13" t="n"/>
      <c r="S138" s="13" t="n"/>
      <c r="T138" s="21" t="n"/>
      <c r="U138" s="14">
        <f>IF($A138="","",COUNTIF(Elementos!$B$7:$B$506,$A138))</f>
        <v/>
      </c>
      <c r="V138" s="14">
        <f>IF($A138="","",IF(OR($B138="",$E138="",$F138="",$G138="",$H138="",$J138="",$R138="",$S138=""),"REVISAR",IF($U138=0,"REVISAR","Correcto")))</f>
        <v/>
      </c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  <c r="L139" s="14">
        <f>IF($A139="","",COUNTIFS(Elementos!$B$7:$B$506,$A139,Elementos!$D$7:$D$506,"Personaje"))</f>
        <v/>
      </c>
      <c r="M139" s="14">
        <f>IF($A139="","",COUNTIFS(Elementos!$B$7:$B$506,$A139,Elementos!$D$7:$D$506,"Figuración"))</f>
        <v/>
      </c>
      <c r="N139" s="14">
        <f>IF($A139="","",COUNTIFS(Elementos!$B$7:$B$506,$A139,Elementos!$D$7:$D$506,"Atrezzo"))</f>
        <v/>
      </c>
      <c r="O139" s="14">
        <f>IF($A139="","",COUNTIFS(Elementos!$B$7:$B$506,$A139,Elementos!$D$7:$D$506,"Vestuario"))</f>
        <v/>
      </c>
      <c r="P139" s="14">
        <f>IF($A139="","",COUNTIFS(Elementos!$B$7:$B$506,$A139,Elementos!$D$7:$D$506,"Cámara")+COUNTIFS(Elementos!$B$7:$B$506,$A139,Elementos!$D$7:$D$506,"Iluminación")+COUNTIFS(Elementos!$B$7:$B$506,$A139,Elementos!$D$7:$D$506,"Sonido")+COUNTIFS(Elementos!$B$7:$B$506,$A139,Elementos!$D$7:$D$506,"Efectos"))</f>
        <v/>
      </c>
      <c r="Q139" s="13" t="n"/>
      <c r="R139" s="13" t="n"/>
      <c r="S139" s="13" t="n"/>
      <c r="T139" s="21" t="n"/>
      <c r="U139" s="14">
        <f>IF($A139="","",COUNTIF(Elementos!$B$7:$B$506,$A139))</f>
        <v/>
      </c>
      <c r="V139" s="14">
        <f>IF($A139="","",IF(OR($B139="",$E139="",$F139="",$G139="",$H139="",$J139="",$R139="",$S139=""),"REVISAR",IF($U139=0,"REVISAR","Correcto")))</f>
        <v/>
      </c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  <c r="L140" s="14">
        <f>IF($A140="","",COUNTIFS(Elementos!$B$7:$B$506,$A140,Elementos!$D$7:$D$506,"Personaje"))</f>
        <v/>
      </c>
      <c r="M140" s="14">
        <f>IF($A140="","",COUNTIFS(Elementos!$B$7:$B$506,$A140,Elementos!$D$7:$D$506,"Figuración"))</f>
        <v/>
      </c>
      <c r="N140" s="14">
        <f>IF($A140="","",COUNTIFS(Elementos!$B$7:$B$506,$A140,Elementos!$D$7:$D$506,"Atrezzo"))</f>
        <v/>
      </c>
      <c r="O140" s="14">
        <f>IF($A140="","",COUNTIFS(Elementos!$B$7:$B$506,$A140,Elementos!$D$7:$D$506,"Vestuario"))</f>
        <v/>
      </c>
      <c r="P140" s="14">
        <f>IF($A140="","",COUNTIFS(Elementos!$B$7:$B$506,$A140,Elementos!$D$7:$D$506,"Cámara")+COUNTIFS(Elementos!$B$7:$B$506,$A140,Elementos!$D$7:$D$506,"Iluminación")+COUNTIFS(Elementos!$B$7:$B$506,$A140,Elementos!$D$7:$D$506,"Sonido")+COUNTIFS(Elementos!$B$7:$B$506,$A140,Elementos!$D$7:$D$506,"Efectos"))</f>
        <v/>
      </c>
      <c r="Q140" s="13" t="n"/>
      <c r="R140" s="13" t="n"/>
      <c r="S140" s="13" t="n"/>
      <c r="T140" s="21" t="n"/>
      <c r="U140" s="14">
        <f>IF($A140="","",COUNTIF(Elementos!$B$7:$B$506,$A140))</f>
        <v/>
      </c>
      <c r="V140" s="14">
        <f>IF($A140="","",IF(OR($B140="",$E140="",$F140="",$G140="",$H140="",$J140="",$R140="",$S140=""),"REVISAR",IF($U140=0,"REVISAR","Correcto")))</f>
        <v/>
      </c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  <c r="L141" s="14">
        <f>IF($A141="","",COUNTIFS(Elementos!$B$7:$B$506,$A141,Elementos!$D$7:$D$506,"Personaje"))</f>
        <v/>
      </c>
      <c r="M141" s="14">
        <f>IF($A141="","",COUNTIFS(Elementos!$B$7:$B$506,$A141,Elementos!$D$7:$D$506,"Figuración"))</f>
        <v/>
      </c>
      <c r="N141" s="14">
        <f>IF($A141="","",COUNTIFS(Elementos!$B$7:$B$506,$A141,Elementos!$D$7:$D$506,"Atrezzo"))</f>
        <v/>
      </c>
      <c r="O141" s="14">
        <f>IF($A141="","",COUNTIFS(Elementos!$B$7:$B$506,$A141,Elementos!$D$7:$D$506,"Vestuario"))</f>
        <v/>
      </c>
      <c r="P141" s="14">
        <f>IF($A141="","",COUNTIFS(Elementos!$B$7:$B$506,$A141,Elementos!$D$7:$D$506,"Cámara")+COUNTIFS(Elementos!$B$7:$B$506,$A141,Elementos!$D$7:$D$506,"Iluminación")+COUNTIFS(Elementos!$B$7:$B$506,$A141,Elementos!$D$7:$D$506,"Sonido")+COUNTIFS(Elementos!$B$7:$B$506,$A141,Elementos!$D$7:$D$506,"Efectos"))</f>
        <v/>
      </c>
      <c r="Q141" s="13" t="n"/>
      <c r="R141" s="13" t="n"/>
      <c r="S141" s="13" t="n"/>
      <c r="T141" s="21" t="n"/>
      <c r="U141" s="14">
        <f>IF($A141="","",COUNTIF(Elementos!$B$7:$B$506,$A141))</f>
        <v/>
      </c>
      <c r="V141" s="14">
        <f>IF($A141="","",IF(OR($B141="",$E141="",$F141="",$G141="",$H141="",$J141="",$R141="",$S141=""),"REVISAR",IF($U141=0,"REVISAR","Correcto")))</f>
        <v/>
      </c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  <c r="L142" s="14">
        <f>IF($A142="","",COUNTIFS(Elementos!$B$7:$B$506,$A142,Elementos!$D$7:$D$506,"Personaje"))</f>
        <v/>
      </c>
      <c r="M142" s="14">
        <f>IF($A142="","",COUNTIFS(Elementos!$B$7:$B$506,$A142,Elementos!$D$7:$D$506,"Figuración"))</f>
        <v/>
      </c>
      <c r="N142" s="14">
        <f>IF($A142="","",COUNTIFS(Elementos!$B$7:$B$506,$A142,Elementos!$D$7:$D$506,"Atrezzo"))</f>
        <v/>
      </c>
      <c r="O142" s="14">
        <f>IF($A142="","",COUNTIFS(Elementos!$B$7:$B$506,$A142,Elementos!$D$7:$D$506,"Vestuario"))</f>
        <v/>
      </c>
      <c r="P142" s="14">
        <f>IF($A142="","",COUNTIFS(Elementos!$B$7:$B$506,$A142,Elementos!$D$7:$D$506,"Cámara")+COUNTIFS(Elementos!$B$7:$B$506,$A142,Elementos!$D$7:$D$506,"Iluminación")+COUNTIFS(Elementos!$B$7:$B$506,$A142,Elementos!$D$7:$D$506,"Sonido")+COUNTIFS(Elementos!$B$7:$B$506,$A142,Elementos!$D$7:$D$506,"Efectos"))</f>
        <v/>
      </c>
      <c r="Q142" s="13" t="n"/>
      <c r="R142" s="13" t="n"/>
      <c r="S142" s="13" t="n"/>
      <c r="T142" s="21" t="n"/>
      <c r="U142" s="14">
        <f>IF($A142="","",COUNTIF(Elementos!$B$7:$B$506,$A142))</f>
        <v/>
      </c>
      <c r="V142" s="14">
        <f>IF($A142="","",IF(OR($B142="",$E142="",$F142="",$G142="",$H142="",$J142="",$R142="",$S142=""),"REVISAR",IF($U142=0,"REVISAR","Correcto")))</f>
        <v/>
      </c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  <c r="L143" s="14">
        <f>IF($A143="","",COUNTIFS(Elementos!$B$7:$B$506,$A143,Elementos!$D$7:$D$506,"Personaje"))</f>
        <v/>
      </c>
      <c r="M143" s="14">
        <f>IF($A143="","",COUNTIFS(Elementos!$B$7:$B$506,$A143,Elementos!$D$7:$D$506,"Figuración"))</f>
        <v/>
      </c>
      <c r="N143" s="14">
        <f>IF($A143="","",COUNTIFS(Elementos!$B$7:$B$506,$A143,Elementos!$D$7:$D$506,"Atrezzo"))</f>
        <v/>
      </c>
      <c r="O143" s="14">
        <f>IF($A143="","",COUNTIFS(Elementos!$B$7:$B$506,$A143,Elementos!$D$7:$D$506,"Vestuario"))</f>
        <v/>
      </c>
      <c r="P143" s="14">
        <f>IF($A143="","",COUNTIFS(Elementos!$B$7:$B$506,$A143,Elementos!$D$7:$D$506,"Cámara")+COUNTIFS(Elementos!$B$7:$B$506,$A143,Elementos!$D$7:$D$506,"Iluminación")+COUNTIFS(Elementos!$B$7:$B$506,$A143,Elementos!$D$7:$D$506,"Sonido")+COUNTIFS(Elementos!$B$7:$B$506,$A143,Elementos!$D$7:$D$506,"Efectos"))</f>
        <v/>
      </c>
      <c r="Q143" s="13" t="n"/>
      <c r="R143" s="13" t="n"/>
      <c r="S143" s="13" t="n"/>
      <c r="T143" s="21" t="n"/>
      <c r="U143" s="14">
        <f>IF($A143="","",COUNTIF(Elementos!$B$7:$B$506,$A143))</f>
        <v/>
      </c>
      <c r="V143" s="14">
        <f>IF($A143="","",IF(OR($B143="",$E143="",$F143="",$G143="",$H143="",$J143="",$R143="",$S143=""),"REVISAR",IF($U143=0,"REVISAR","Correcto")))</f>
        <v/>
      </c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  <c r="L144" s="14">
        <f>IF($A144="","",COUNTIFS(Elementos!$B$7:$B$506,$A144,Elementos!$D$7:$D$506,"Personaje"))</f>
        <v/>
      </c>
      <c r="M144" s="14">
        <f>IF($A144="","",COUNTIFS(Elementos!$B$7:$B$506,$A144,Elementos!$D$7:$D$506,"Figuración"))</f>
        <v/>
      </c>
      <c r="N144" s="14">
        <f>IF($A144="","",COUNTIFS(Elementos!$B$7:$B$506,$A144,Elementos!$D$7:$D$506,"Atrezzo"))</f>
        <v/>
      </c>
      <c r="O144" s="14">
        <f>IF($A144="","",COUNTIFS(Elementos!$B$7:$B$506,$A144,Elementos!$D$7:$D$506,"Vestuario"))</f>
        <v/>
      </c>
      <c r="P144" s="14">
        <f>IF($A144="","",COUNTIFS(Elementos!$B$7:$B$506,$A144,Elementos!$D$7:$D$506,"Cámara")+COUNTIFS(Elementos!$B$7:$B$506,$A144,Elementos!$D$7:$D$506,"Iluminación")+COUNTIFS(Elementos!$B$7:$B$506,$A144,Elementos!$D$7:$D$506,"Sonido")+COUNTIFS(Elementos!$B$7:$B$506,$A144,Elementos!$D$7:$D$506,"Efectos"))</f>
        <v/>
      </c>
      <c r="Q144" s="13" t="n"/>
      <c r="R144" s="13" t="n"/>
      <c r="S144" s="13" t="n"/>
      <c r="T144" s="21" t="n"/>
      <c r="U144" s="14">
        <f>IF($A144="","",COUNTIF(Elementos!$B$7:$B$506,$A144))</f>
        <v/>
      </c>
      <c r="V144" s="14">
        <f>IF($A144="","",IF(OR($B144="",$E144="",$F144="",$G144="",$H144="",$J144="",$R144="",$S144=""),"REVISAR",IF($U144=0,"REVISAR","Correcto")))</f>
        <v/>
      </c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  <c r="L145" s="14">
        <f>IF($A145="","",COUNTIFS(Elementos!$B$7:$B$506,$A145,Elementos!$D$7:$D$506,"Personaje"))</f>
        <v/>
      </c>
      <c r="M145" s="14">
        <f>IF($A145="","",COUNTIFS(Elementos!$B$7:$B$506,$A145,Elementos!$D$7:$D$506,"Figuración"))</f>
        <v/>
      </c>
      <c r="N145" s="14">
        <f>IF($A145="","",COUNTIFS(Elementos!$B$7:$B$506,$A145,Elementos!$D$7:$D$506,"Atrezzo"))</f>
        <v/>
      </c>
      <c r="O145" s="14">
        <f>IF($A145="","",COUNTIFS(Elementos!$B$7:$B$506,$A145,Elementos!$D$7:$D$506,"Vestuario"))</f>
        <v/>
      </c>
      <c r="P145" s="14">
        <f>IF($A145="","",COUNTIFS(Elementos!$B$7:$B$506,$A145,Elementos!$D$7:$D$506,"Cámara")+COUNTIFS(Elementos!$B$7:$B$506,$A145,Elementos!$D$7:$D$506,"Iluminación")+COUNTIFS(Elementos!$B$7:$B$506,$A145,Elementos!$D$7:$D$506,"Sonido")+COUNTIFS(Elementos!$B$7:$B$506,$A145,Elementos!$D$7:$D$506,"Efectos"))</f>
        <v/>
      </c>
      <c r="Q145" s="13" t="n"/>
      <c r="R145" s="13" t="n"/>
      <c r="S145" s="13" t="n"/>
      <c r="T145" s="21" t="n"/>
      <c r="U145" s="14">
        <f>IF($A145="","",COUNTIF(Elementos!$B$7:$B$506,$A145))</f>
        <v/>
      </c>
      <c r="V145" s="14">
        <f>IF($A145="","",IF(OR($B145="",$E145="",$F145="",$G145="",$H145="",$J145="",$R145="",$S145=""),"REVISAR",IF($U145=0,"REVISAR","Correcto")))</f>
        <v/>
      </c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  <c r="L146" s="14">
        <f>IF($A146="","",COUNTIFS(Elementos!$B$7:$B$506,$A146,Elementos!$D$7:$D$506,"Personaje"))</f>
        <v/>
      </c>
      <c r="M146" s="14">
        <f>IF($A146="","",COUNTIFS(Elementos!$B$7:$B$506,$A146,Elementos!$D$7:$D$506,"Figuración"))</f>
        <v/>
      </c>
      <c r="N146" s="14">
        <f>IF($A146="","",COUNTIFS(Elementos!$B$7:$B$506,$A146,Elementos!$D$7:$D$506,"Atrezzo"))</f>
        <v/>
      </c>
      <c r="O146" s="14">
        <f>IF($A146="","",COUNTIFS(Elementos!$B$7:$B$506,$A146,Elementos!$D$7:$D$506,"Vestuario"))</f>
        <v/>
      </c>
      <c r="P146" s="14">
        <f>IF($A146="","",COUNTIFS(Elementos!$B$7:$B$506,$A146,Elementos!$D$7:$D$506,"Cámara")+COUNTIFS(Elementos!$B$7:$B$506,$A146,Elementos!$D$7:$D$506,"Iluminación")+COUNTIFS(Elementos!$B$7:$B$506,$A146,Elementos!$D$7:$D$506,"Sonido")+COUNTIFS(Elementos!$B$7:$B$506,$A146,Elementos!$D$7:$D$506,"Efectos"))</f>
        <v/>
      </c>
      <c r="Q146" s="13" t="n"/>
      <c r="R146" s="13" t="n"/>
      <c r="S146" s="13" t="n"/>
      <c r="T146" s="21" t="n"/>
      <c r="U146" s="14">
        <f>IF($A146="","",COUNTIF(Elementos!$B$7:$B$506,$A146))</f>
        <v/>
      </c>
      <c r="V146" s="14">
        <f>IF($A146="","",IF(OR($B146="",$E146="",$F146="",$G146="",$H146="",$J146="",$R146="",$S146=""),"REVISAR",IF($U146=0,"REVISAR","Correcto")))</f>
        <v/>
      </c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  <c r="L147" s="14">
        <f>IF($A147="","",COUNTIFS(Elementos!$B$7:$B$506,$A147,Elementos!$D$7:$D$506,"Personaje"))</f>
        <v/>
      </c>
      <c r="M147" s="14">
        <f>IF($A147="","",COUNTIFS(Elementos!$B$7:$B$506,$A147,Elementos!$D$7:$D$506,"Figuración"))</f>
        <v/>
      </c>
      <c r="N147" s="14">
        <f>IF($A147="","",COUNTIFS(Elementos!$B$7:$B$506,$A147,Elementos!$D$7:$D$506,"Atrezzo"))</f>
        <v/>
      </c>
      <c r="O147" s="14">
        <f>IF($A147="","",COUNTIFS(Elementos!$B$7:$B$506,$A147,Elementos!$D$7:$D$506,"Vestuario"))</f>
        <v/>
      </c>
      <c r="P147" s="14">
        <f>IF($A147="","",COUNTIFS(Elementos!$B$7:$B$506,$A147,Elementos!$D$7:$D$506,"Cámara")+COUNTIFS(Elementos!$B$7:$B$506,$A147,Elementos!$D$7:$D$506,"Iluminación")+COUNTIFS(Elementos!$B$7:$B$506,$A147,Elementos!$D$7:$D$506,"Sonido")+COUNTIFS(Elementos!$B$7:$B$506,$A147,Elementos!$D$7:$D$506,"Efectos"))</f>
        <v/>
      </c>
      <c r="Q147" s="13" t="n"/>
      <c r="R147" s="13" t="n"/>
      <c r="S147" s="13" t="n"/>
      <c r="T147" s="21" t="n"/>
      <c r="U147" s="14">
        <f>IF($A147="","",COUNTIF(Elementos!$B$7:$B$506,$A147))</f>
        <v/>
      </c>
      <c r="V147" s="14">
        <f>IF($A147="","",IF(OR($B147="",$E147="",$F147="",$G147="",$H147="",$J147="",$R147="",$S147=""),"REVISAR",IF($U147=0,"REVISAR","Correcto")))</f>
        <v/>
      </c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  <c r="L148" s="14">
        <f>IF($A148="","",COUNTIFS(Elementos!$B$7:$B$506,$A148,Elementos!$D$7:$D$506,"Personaje"))</f>
        <v/>
      </c>
      <c r="M148" s="14">
        <f>IF($A148="","",COUNTIFS(Elementos!$B$7:$B$506,$A148,Elementos!$D$7:$D$506,"Figuración"))</f>
        <v/>
      </c>
      <c r="N148" s="14">
        <f>IF($A148="","",COUNTIFS(Elementos!$B$7:$B$506,$A148,Elementos!$D$7:$D$506,"Atrezzo"))</f>
        <v/>
      </c>
      <c r="O148" s="14">
        <f>IF($A148="","",COUNTIFS(Elementos!$B$7:$B$506,$A148,Elementos!$D$7:$D$506,"Vestuario"))</f>
        <v/>
      </c>
      <c r="P148" s="14">
        <f>IF($A148="","",COUNTIFS(Elementos!$B$7:$B$506,$A148,Elementos!$D$7:$D$506,"Cámara")+COUNTIFS(Elementos!$B$7:$B$506,$A148,Elementos!$D$7:$D$506,"Iluminación")+COUNTIFS(Elementos!$B$7:$B$506,$A148,Elementos!$D$7:$D$506,"Sonido")+COUNTIFS(Elementos!$B$7:$B$506,$A148,Elementos!$D$7:$D$506,"Efectos"))</f>
        <v/>
      </c>
      <c r="Q148" s="13" t="n"/>
      <c r="R148" s="13" t="n"/>
      <c r="S148" s="13" t="n"/>
      <c r="T148" s="21" t="n"/>
      <c r="U148" s="14">
        <f>IF($A148="","",COUNTIF(Elementos!$B$7:$B$506,$A148))</f>
        <v/>
      </c>
      <c r="V148" s="14">
        <f>IF($A148="","",IF(OR($B148="",$E148="",$F148="",$G148="",$H148="",$J148="",$R148="",$S148=""),"REVISAR",IF($U148=0,"REVISAR","Correcto")))</f>
        <v/>
      </c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  <c r="L149" s="14">
        <f>IF($A149="","",COUNTIFS(Elementos!$B$7:$B$506,$A149,Elementos!$D$7:$D$506,"Personaje"))</f>
        <v/>
      </c>
      <c r="M149" s="14">
        <f>IF($A149="","",COUNTIFS(Elementos!$B$7:$B$506,$A149,Elementos!$D$7:$D$506,"Figuración"))</f>
        <v/>
      </c>
      <c r="N149" s="14">
        <f>IF($A149="","",COUNTIFS(Elementos!$B$7:$B$506,$A149,Elementos!$D$7:$D$506,"Atrezzo"))</f>
        <v/>
      </c>
      <c r="O149" s="14">
        <f>IF($A149="","",COUNTIFS(Elementos!$B$7:$B$506,$A149,Elementos!$D$7:$D$506,"Vestuario"))</f>
        <v/>
      </c>
      <c r="P149" s="14">
        <f>IF($A149="","",COUNTIFS(Elementos!$B$7:$B$506,$A149,Elementos!$D$7:$D$506,"Cámara")+COUNTIFS(Elementos!$B$7:$B$506,$A149,Elementos!$D$7:$D$506,"Iluminación")+COUNTIFS(Elementos!$B$7:$B$506,$A149,Elementos!$D$7:$D$506,"Sonido")+COUNTIFS(Elementos!$B$7:$B$506,$A149,Elementos!$D$7:$D$506,"Efectos"))</f>
        <v/>
      </c>
      <c r="Q149" s="13" t="n"/>
      <c r="R149" s="13" t="n"/>
      <c r="S149" s="13" t="n"/>
      <c r="T149" s="21" t="n"/>
      <c r="U149" s="14">
        <f>IF($A149="","",COUNTIF(Elementos!$B$7:$B$506,$A149))</f>
        <v/>
      </c>
      <c r="V149" s="14">
        <f>IF($A149="","",IF(OR($B149="",$E149="",$F149="",$G149="",$H149="",$J149="",$R149="",$S149=""),"REVISAR",IF($U149=0,"REVISAR","Correcto")))</f>
        <v/>
      </c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  <c r="L150" s="14">
        <f>IF($A150="","",COUNTIFS(Elementos!$B$7:$B$506,$A150,Elementos!$D$7:$D$506,"Personaje"))</f>
        <v/>
      </c>
      <c r="M150" s="14">
        <f>IF($A150="","",COUNTIFS(Elementos!$B$7:$B$506,$A150,Elementos!$D$7:$D$506,"Figuración"))</f>
        <v/>
      </c>
      <c r="N150" s="14">
        <f>IF($A150="","",COUNTIFS(Elementos!$B$7:$B$506,$A150,Elementos!$D$7:$D$506,"Atrezzo"))</f>
        <v/>
      </c>
      <c r="O150" s="14">
        <f>IF($A150="","",COUNTIFS(Elementos!$B$7:$B$506,$A150,Elementos!$D$7:$D$506,"Vestuario"))</f>
        <v/>
      </c>
      <c r="P150" s="14">
        <f>IF($A150="","",COUNTIFS(Elementos!$B$7:$B$506,$A150,Elementos!$D$7:$D$506,"Cámara")+COUNTIFS(Elementos!$B$7:$B$506,$A150,Elementos!$D$7:$D$506,"Iluminación")+COUNTIFS(Elementos!$B$7:$B$506,$A150,Elementos!$D$7:$D$506,"Sonido")+COUNTIFS(Elementos!$B$7:$B$506,$A150,Elementos!$D$7:$D$506,"Efectos"))</f>
        <v/>
      </c>
      <c r="Q150" s="13" t="n"/>
      <c r="R150" s="13" t="n"/>
      <c r="S150" s="13" t="n"/>
      <c r="T150" s="21" t="n"/>
      <c r="U150" s="14">
        <f>IF($A150="","",COUNTIF(Elementos!$B$7:$B$506,$A150))</f>
        <v/>
      </c>
      <c r="V150" s="14">
        <f>IF($A150="","",IF(OR($B150="",$E150="",$F150="",$G150="",$H150="",$J150="",$R150="",$S150=""),"REVISAR",IF($U150=0,"REVISAR","Correcto")))</f>
        <v/>
      </c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  <c r="L151" s="14">
        <f>IF($A151="","",COUNTIFS(Elementos!$B$7:$B$506,$A151,Elementos!$D$7:$D$506,"Personaje"))</f>
        <v/>
      </c>
      <c r="M151" s="14">
        <f>IF($A151="","",COUNTIFS(Elementos!$B$7:$B$506,$A151,Elementos!$D$7:$D$506,"Figuración"))</f>
        <v/>
      </c>
      <c r="N151" s="14">
        <f>IF($A151="","",COUNTIFS(Elementos!$B$7:$B$506,$A151,Elementos!$D$7:$D$506,"Atrezzo"))</f>
        <v/>
      </c>
      <c r="O151" s="14">
        <f>IF($A151="","",COUNTIFS(Elementos!$B$7:$B$506,$A151,Elementos!$D$7:$D$506,"Vestuario"))</f>
        <v/>
      </c>
      <c r="P151" s="14">
        <f>IF($A151="","",COUNTIFS(Elementos!$B$7:$B$506,$A151,Elementos!$D$7:$D$506,"Cámara")+COUNTIFS(Elementos!$B$7:$B$506,$A151,Elementos!$D$7:$D$506,"Iluminación")+COUNTIFS(Elementos!$B$7:$B$506,$A151,Elementos!$D$7:$D$506,"Sonido")+COUNTIFS(Elementos!$B$7:$B$506,$A151,Elementos!$D$7:$D$506,"Efectos"))</f>
        <v/>
      </c>
      <c r="Q151" s="13" t="n"/>
      <c r="R151" s="13" t="n"/>
      <c r="S151" s="13" t="n"/>
      <c r="T151" s="21" t="n"/>
      <c r="U151" s="14">
        <f>IF($A151="","",COUNTIF(Elementos!$B$7:$B$506,$A151))</f>
        <v/>
      </c>
      <c r="V151" s="14">
        <f>IF($A151="","",IF(OR($B151="",$E151="",$F151="",$G151="",$H151="",$J151="",$R151="",$S151=""),"REVISAR",IF($U151=0,"REVISAR","Correcto")))</f>
        <v/>
      </c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  <c r="L152" s="14">
        <f>IF($A152="","",COUNTIFS(Elementos!$B$7:$B$506,$A152,Elementos!$D$7:$D$506,"Personaje"))</f>
        <v/>
      </c>
      <c r="M152" s="14">
        <f>IF($A152="","",COUNTIFS(Elementos!$B$7:$B$506,$A152,Elementos!$D$7:$D$506,"Figuración"))</f>
        <v/>
      </c>
      <c r="N152" s="14">
        <f>IF($A152="","",COUNTIFS(Elementos!$B$7:$B$506,$A152,Elementos!$D$7:$D$506,"Atrezzo"))</f>
        <v/>
      </c>
      <c r="O152" s="14">
        <f>IF($A152="","",COUNTIFS(Elementos!$B$7:$B$506,$A152,Elementos!$D$7:$D$506,"Vestuario"))</f>
        <v/>
      </c>
      <c r="P152" s="14">
        <f>IF($A152="","",COUNTIFS(Elementos!$B$7:$B$506,$A152,Elementos!$D$7:$D$506,"Cámara")+COUNTIFS(Elementos!$B$7:$B$506,$A152,Elementos!$D$7:$D$506,"Iluminación")+COUNTIFS(Elementos!$B$7:$B$506,$A152,Elementos!$D$7:$D$506,"Sonido")+COUNTIFS(Elementos!$B$7:$B$506,$A152,Elementos!$D$7:$D$506,"Efectos"))</f>
        <v/>
      </c>
      <c r="Q152" s="13" t="n"/>
      <c r="R152" s="13" t="n"/>
      <c r="S152" s="13" t="n"/>
      <c r="T152" s="21" t="n"/>
      <c r="U152" s="14">
        <f>IF($A152="","",COUNTIF(Elementos!$B$7:$B$506,$A152))</f>
        <v/>
      </c>
      <c r="V152" s="14">
        <f>IF($A152="","",IF(OR($B152="",$E152="",$F152="",$G152="",$H152="",$J152="",$R152="",$S152=""),"REVISAR",IF($U152=0,"REVISAR","Correcto")))</f>
        <v/>
      </c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  <c r="L153" s="14">
        <f>IF($A153="","",COUNTIFS(Elementos!$B$7:$B$506,$A153,Elementos!$D$7:$D$506,"Personaje"))</f>
        <v/>
      </c>
      <c r="M153" s="14">
        <f>IF($A153="","",COUNTIFS(Elementos!$B$7:$B$506,$A153,Elementos!$D$7:$D$506,"Figuración"))</f>
        <v/>
      </c>
      <c r="N153" s="14">
        <f>IF($A153="","",COUNTIFS(Elementos!$B$7:$B$506,$A153,Elementos!$D$7:$D$506,"Atrezzo"))</f>
        <v/>
      </c>
      <c r="O153" s="14">
        <f>IF($A153="","",COUNTIFS(Elementos!$B$7:$B$506,$A153,Elementos!$D$7:$D$506,"Vestuario"))</f>
        <v/>
      </c>
      <c r="P153" s="14">
        <f>IF($A153="","",COUNTIFS(Elementos!$B$7:$B$506,$A153,Elementos!$D$7:$D$506,"Cámara")+COUNTIFS(Elementos!$B$7:$B$506,$A153,Elementos!$D$7:$D$506,"Iluminación")+COUNTIFS(Elementos!$B$7:$B$506,$A153,Elementos!$D$7:$D$506,"Sonido")+COUNTIFS(Elementos!$B$7:$B$506,$A153,Elementos!$D$7:$D$506,"Efectos"))</f>
        <v/>
      </c>
      <c r="Q153" s="13" t="n"/>
      <c r="R153" s="13" t="n"/>
      <c r="S153" s="13" t="n"/>
      <c r="T153" s="21" t="n"/>
      <c r="U153" s="14">
        <f>IF($A153="","",COUNTIF(Elementos!$B$7:$B$506,$A153))</f>
        <v/>
      </c>
      <c r="V153" s="14">
        <f>IF($A153="","",IF(OR($B153="",$E153="",$F153="",$G153="",$H153="",$J153="",$R153="",$S153=""),"REVISAR",IF($U153=0,"REVISAR","Correcto")))</f>
        <v/>
      </c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  <c r="L154" s="14">
        <f>IF($A154="","",COUNTIFS(Elementos!$B$7:$B$506,$A154,Elementos!$D$7:$D$506,"Personaje"))</f>
        <v/>
      </c>
      <c r="M154" s="14">
        <f>IF($A154="","",COUNTIFS(Elementos!$B$7:$B$506,$A154,Elementos!$D$7:$D$506,"Figuración"))</f>
        <v/>
      </c>
      <c r="N154" s="14">
        <f>IF($A154="","",COUNTIFS(Elementos!$B$7:$B$506,$A154,Elementos!$D$7:$D$506,"Atrezzo"))</f>
        <v/>
      </c>
      <c r="O154" s="14">
        <f>IF($A154="","",COUNTIFS(Elementos!$B$7:$B$506,$A154,Elementos!$D$7:$D$506,"Vestuario"))</f>
        <v/>
      </c>
      <c r="P154" s="14">
        <f>IF($A154="","",COUNTIFS(Elementos!$B$7:$B$506,$A154,Elementos!$D$7:$D$506,"Cámara")+COUNTIFS(Elementos!$B$7:$B$506,$A154,Elementos!$D$7:$D$506,"Iluminación")+COUNTIFS(Elementos!$B$7:$B$506,$A154,Elementos!$D$7:$D$506,"Sonido")+COUNTIFS(Elementos!$B$7:$B$506,$A154,Elementos!$D$7:$D$506,"Efectos"))</f>
        <v/>
      </c>
      <c r="Q154" s="13" t="n"/>
      <c r="R154" s="13" t="n"/>
      <c r="S154" s="13" t="n"/>
      <c r="T154" s="21" t="n"/>
      <c r="U154" s="14">
        <f>IF($A154="","",COUNTIF(Elementos!$B$7:$B$506,$A154))</f>
        <v/>
      </c>
      <c r="V154" s="14">
        <f>IF($A154="","",IF(OR($B154="",$E154="",$F154="",$G154="",$H154="",$J154="",$R154="",$S154=""),"REVISAR",IF($U154=0,"REVISAR","Correcto")))</f>
        <v/>
      </c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  <c r="L155" s="14">
        <f>IF($A155="","",COUNTIFS(Elementos!$B$7:$B$506,$A155,Elementos!$D$7:$D$506,"Personaje"))</f>
        <v/>
      </c>
      <c r="M155" s="14">
        <f>IF($A155="","",COUNTIFS(Elementos!$B$7:$B$506,$A155,Elementos!$D$7:$D$506,"Figuración"))</f>
        <v/>
      </c>
      <c r="N155" s="14">
        <f>IF($A155="","",COUNTIFS(Elementos!$B$7:$B$506,$A155,Elementos!$D$7:$D$506,"Atrezzo"))</f>
        <v/>
      </c>
      <c r="O155" s="14">
        <f>IF($A155="","",COUNTIFS(Elementos!$B$7:$B$506,$A155,Elementos!$D$7:$D$506,"Vestuario"))</f>
        <v/>
      </c>
      <c r="P155" s="14">
        <f>IF($A155="","",COUNTIFS(Elementos!$B$7:$B$506,$A155,Elementos!$D$7:$D$506,"Cámara")+COUNTIFS(Elementos!$B$7:$B$506,$A155,Elementos!$D$7:$D$506,"Iluminación")+COUNTIFS(Elementos!$B$7:$B$506,$A155,Elementos!$D$7:$D$506,"Sonido")+COUNTIFS(Elementos!$B$7:$B$506,$A155,Elementos!$D$7:$D$506,"Efectos"))</f>
        <v/>
      </c>
      <c r="Q155" s="13" t="n"/>
      <c r="R155" s="13" t="n"/>
      <c r="S155" s="13" t="n"/>
      <c r="T155" s="21" t="n"/>
      <c r="U155" s="14">
        <f>IF($A155="","",COUNTIF(Elementos!$B$7:$B$506,$A155))</f>
        <v/>
      </c>
      <c r="V155" s="14">
        <f>IF($A155="","",IF(OR($B155="",$E155="",$F155="",$G155="",$H155="",$J155="",$R155="",$S155=""),"REVISAR",IF($U155=0,"REVISAR","Correcto")))</f>
        <v/>
      </c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  <c r="L156" s="14">
        <f>IF($A156="","",COUNTIFS(Elementos!$B$7:$B$506,$A156,Elementos!$D$7:$D$506,"Personaje"))</f>
        <v/>
      </c>
      <c r="M156" s="14">
        <f>IF($A156="","",COUNTIFS(Elementos!$B$7:$B$506,$A156,Elementos!$D$7:$D$506,"Figuración"))</f>
        <v/>
      </c>
      <c r="N156" s="14">
        <f>IF($A156="","",COUNTIFS(Elementos!$B$7:$B$506,$A156,Elementos!$D$7:$D$506,"Atrezzo"))</f>
        <v/>
      </c>
      <c r="O156" s="14">
        <f>IF($A156="","",COUNTIFS(Elementos!$B$7:$B$506,$A156,Elementos!$D$7:$D$506,"Vestuario"))</f>
        <v/>
      </c>
      <c r="P156" s="14">
        <f>IF($A156="","",COUNTIFS(Elementos!$B$7:$B$506,$A156,Elementos!$D$7:$D$506,"Cámara")+COUNTIFS(Elementos!$B$7:$B$506,$A156,Elementos!$D$7:$D$506,"Iluminación")+COUNTIFS(Elementos!$B$7:$B$506,$A156,Elementos!$D$7:$D$506,"Sonido")+COUNTIFS(Elementos!$B$7:$B$506,$A156,Elementos!$D$7:$D$506,"Efectos"))</f>
        <v/>
      </c>
      <c r="Q156" s="13" t="n"/>
      <c r="R156" s="13" t="n"/>
      <c r="S156" s="13" t="n"/>
      <c r="T156" s="21" t="n"/>
      <c r="U156" s="14">
        <f>IF($A156="","",COUNTIF(Elementos!$B$7:$B$506,$A156))</f>
        <v/>
      </c>
      <c r="V156" s="14">
        <f>IF($A156="","",IF(OR($B156="",$E156="",$F156="",$G156="",$H156="",$J156="",$R156="",$S156=""),"REVISAR",IF($U156=0,"REVISAR","Correcto")))</f>
        <v/>
      </c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  <c r="L157" s="14">
        <f>IF($A157="","",COUNTIFS(Elementos!$B$7:$B$506,$A157,Elementos!$D$7:$D$506,"Personaje"))</f>
        <v/>
      </c>
      <c r="M157" s="14">
        <f>IF($A157="","",COUNTIFS(Elementos!$B$7:$B$506,$A157,Elementos!$D$7:$D$506,"Figuración"))</f>
        <v/>
      </c>
      <c r="N157" s="14">
        <f>IF($A157="","",COUNTIFS(Elementos!$B$7:$B$506,$A157,Elementos!$D$7:$D$506,"Atrezzo"))</f>
        <v/>
      </c>
      <c r="O157" s="14">
        <f>IF($A157="","",COUNTIFS(Elementos!$B$7:$B$506,$A157,Elementos!$D$7:$D$506,"Vestuario"))</f>
        <v/>
      </c>
      <c r="P157" s="14">
        <f>IF($A157="","",COUNTIFS(Elementos!$B$7:$B$506,$A157,Elementos!$D$7:$D$506,"Cámara")+COUNTIFS(Elementos!$B$7:$B$506,$A157,Elementos!$D$7:$D$506,"Iluminación")+COUNTIFS(Elementos!$B$7:$B$506,$A157,Elementos!$D$7:$D$506,"Sonido")+COUNTIFS(Elementos!$B$7:$B$506,$A157,Elementos!$D$7:$D$506,"Efectos"))</f>
        <v/>
      </c>
      <c r="Q157" s="13" t="n"/>
      <c r="R157" s="13" t="n"/>
      <c r="S157" s="13" t="n"/>
      <c r="T157" s="21" t="n"/>
      <c r="U157" s="14">
        <f>IF($A157="","",COUNTIF(Elementos!$B$7:$B$506,$A157))</f>
        <v/>
      </c>
      <c r="V157" s="14">
        <f>IF($A157="","",IF(OR($B157="",$E157="",$F157="",$G157="",$H157="",$J157="",$R157="",$S157=""),"REVISAR",IF($U157=0,"REVISAR","Correcto")))</f>
        <v/>
      </c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  <c r="L158" s="14">
        <f>IF($A158="","",COUNTIFS(Elementos!$B$7:$B$506,$A158,Elementos!$D$7:$D$506,"Personaje"))</f>
        <v/>
      </c>
      <c r="M158" s="14">
        <f>IF($A158="","",COUNTIFS(Elementos!$B$7:$B$506,$A158,Elementos!$D$7:$D$506,"Figuración"))</f>
        <v/>
      </c>
      <c r="N158" s="14">
        <f>IF($A158="","",COUNTIFS(Elementos!$B$7:$B$506,$A158,Elementos!$D$7:$D$506,"Atrezzo"))</f>
        <v/>
      </c>
      <c r="O158" s="14">
        <f>IF($A158="","",COUNTIFS(Elementos!$B$7:$B$506,$A158,Elementos!$D$7:$D$506,"Vestuario"))</f>
        <v/>
      </c>
      <c r="P158" s="14">
        <f>IF($A158="","",COUNTIFS(Elementos!$B$7:$B$506,$A158,Elementos!$D$7:$D$506,"Cámara")+COUNTIFS(Elementos!$B$7:$B$506,$A158,Elementos!$D$7:$D$506,"Iluminación")+COUNTIFS(Elementos!$B$7:$B$506,$A158,Elementos!$D$7:$D$506,"Sonido")+COUNTIFS(Elementos!$B$7:$B$506,$A158,Elementos!$D$7:$D$506,"Efectos"))</f>
        <v/>
      </c>
      <c r="Q158" s="13" t="n"/>
      <c r="R158" s="13" t="n"/>
      <c r="S158" s="13" t="n"/>
      <c r="T158" s="21" t="n"/>
      <c r="U158" s="14">
        <f>IF($A158="","",COUNTIF(Elementos!$B$7:$B$506,$A158))</f>
        <v/>
      </c>
      <c r="V158" s="14">
        <f>IF($A158="","",IF(OR($B158="",$E158="",$F158="",$G158="",$H158="",$J158="",$R158="",$S158=""),"REVISAR",IF($U158=0,"REVISAR","Correcto")))</f>
        <v/>
      </c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  <c r="L159" s="14">
        <f>IF($A159="","",COUNTIFS(Elementos!$B$7:$B$506,$A159,Elementos!$D$7:$D$506,"Personaje"))</f>
        <v/>
      </c>
      <c r="M159" s="14">
        <f>IF($A159="","",COUNTIFS(Elementos!$B$7:$B$506,$A159,Elementos!$D$7:$D$506,"Figuración"))</f>
        <v/>
      </c>
      <c r="N159" s="14">
        <f>IF($A159="","",COUNTIFS(Elementos!$B$7:$B$506,$A159,Elementos!$D$7:$D$506,"Atrezzo"))</f>
        <v/>
      </c>
      <c r="O159" s="14">
        <f>IF($A159="","",COUNTIFS(Elementos!$B$7:$B$506,$A159,Elementos!$D$7:$D$506,"Vestuario"))</f>
        <v/>
      </c>
      <c r="P159" s="14">
        <f>IF($A159="","",COUNTIFS(Elementos!$B$7:$B$506,$A159,Elementos!$D$7:$D$506,"Cámara")+COUNTIFS(Elementos!$B$7:$B$506,$A159,Elementos!$D$7:$D$506,"Iluminación")+COUNTIFS(Elementos!$B$7:$B$506,$A159,Elementos!$D$7:$D$506,"Sonido")+COUNTIFS(Elementos!$B$7:$B$506,$A159,Elementos!$D$7:$D$506,"Efectos"))</f>
        <v/>
      </c>
      <c r="Q159" s="13" t="n"/>
      <c r="R159" s="13" t="n"/>
      <c r="S159" s="13" t="n"/>
      <c r="T159" s="21" t="n"/>
      <c r="U159" s="14">
        <f>IF($A159="","",COUNTIF(Elementos!$B$7:$B$506,$A159))</f>
        <v/>
      </c>
      <c r="V159" s="14">
        <f>IF($A159="","",IF(OR($B159="",$E159="",$F159="",$G159="",$H159="",$J159="",$R159="",$S159=""),"REVISAR",IF($U159=0,"REVISAR","Correcto")))</f>
        <v/>
      </c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  <c r="L160" s="14">
        <f>IF($A160="","",COUNTIFS(Elementos!$B$7:$B$506,$A160,Elementos!$D$7:$D$506,"Personaje"))</f>
        <v/>
      </c>
      <c r="M160" s="14">
        <f>IF($A160="","",COUNTIFS(Elementos!$B$7:$B$506,$A160,Elementos!$D$7:$D$506,"Figuración"))</f>
        <v/>
      </c>
      <c r="N160" s="14">
        <f>IF($A160="","",COUNTIFS(Elementos!$B$7:$B$506,$A160,Elementos!$D$7:$D$506,"Atrezzo"))</f>
        <v/>
      </c>
      <c r="O160" s="14">
        <f>IF($A160="","",COUNTIFS(Elementos!$B$7:$B$506,$A160,Elementos!$D$7:$D$506,"Vestuario"))</f>
        <v/>
      </c>
      <c r="P160" s="14">
        <f>IF($A160="","",COUNTIFS(Elementos!$B$7:$B$506,$A160,Elementos!$D$7:$D$506,"Cámara")+COUNTIFS(Elementos!$B$7:$B$506,$A160,Elementos!$D$7:$D$506,"Iluminación")+COUNTIFS(Elementos!$B$7:$B$506,$A160,Elementos!$D$7:$D$506,"Sonido")+COUNTIFS(Elementos!$B$7:$B$506,$A160,Elementos!$D$7:$D$506,"Efectos"))</f>
        <v/>
      </c>
      <c r="Q160" s="13" t="n"/>
      <c r="R160" s="13" t="n"/>
      <c r="S160" s="13" t="n"/>
      <c r="T160" s="21" t="n"/>
      <c r="U160" s="14">
        <f>IF($A160="","",COUNTIF(Elementos!$B$7:$B$506,$A160))</f>
        <v/>
      </c>
      <c r="V160" s="14">
        <f>IF($A160="","",IF(OR($B160="",$E160="",$F160="",$G160="",$H160="",$J160="",$R160="",$S160=""),"REVISAR",IF($U160=0,"REVISAR","Correcto")))</f>
        <v/>
      </c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  <c r="L161" s="14">
        <f>IF($A161="","",COUNTIFS(Elementos!$B$7:$B$506,$A161,Elementos!$D$7:$D$506,"Personaje"))</f>
        <v/>
      </c>
      <c r="M161" s="14">
        <f>IF($A161="","",COUNTIFS(Elementos!$B$7:$B$506,$A161,Elementos!$D$7:$D$506,"Figuración"))</f>
        <v/>
      </c>
      <c r="N161" s="14">
        <f>IF($A161="","",COUNTIFS(Elementos!$B$7:$B$506,$A161,Elementos!$D$7:$D$506,"Atrezzo"))</f>
        <v/>
      </c>
      <c r="O161" s="14">
        <f>IF($A161="","",COUNTIFS(Elementos!$B$7:$B$506,$A161,Elementos!$D$7:$D$506,"Vestuario"))</f>
        <v/>
      </c>
      <c r="P161" s="14">
        <f>IF($A161="","",COUNTIFS(Elementos!$B$7:$B$506,$A161,Elementos!$D$7:$D$506,"Cámara")+COUNTIFS(Elementos!$B$7:$B$506,$A161,Elementos!$D$7:$D$506,"Iluminación")+COUNTIFS(Elementos!$B$7:$B$506,$A161,Elementos!$D$7:$D$506,"Sonido")+COUNTIFS(Elementos!$B$7:$B$506,$A161,Elementos!$D$7:$D$506,"Efectos"))</f>
        <v/>
      </c>
      <c r="Q161" s="13" t="n"/>
      <c r="R161" s="13" t="n"/>
      <c r="S161" s="13" t="n"/>
      <c r="T161" s="21" t="n"/>
      <c r="U161" s="14">
        <f>IF($A161="","",COUNTIF(Elementos!$B$7:$B$506,$A161))</f>
        <v/>
      </c>
      <c r="V161" s="14">
        <f>IF($A161="","",IF(OR($B161="",$E161="",$F161="",$G161="",$H161="",$J161="",$R161="",$S161=""),"REVISAR",IF($U161=0,"REVISAR","Correcto")))</f>
        <v/>
      </c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  <c r="L162" s="14">
        <f>IF($A162="","",COUNTIFS(Elementos!$B$7:$B$506,$A162,Elementos!$D$7:$D$506,"Personaje"))</f>
        <v/>
      </c>
      <c r="M162" s="14">
        <f>IF($A162="","",COUNTIFS(Elementos!$B$7:$B$506,$A162,Elementos!$D$7:$D$506,"Figuración"))</f>
        <v/>
      </c>
      <c r="N162" s="14">
        <f>IF($A162="","",COUNTIFS(Elementos!$B$7:$B$506,$A162,Elementos!$D$7:$D$506,"Atrezzo"))</f>
        <v/>
      </c>
      <c r="O162" s="14">
        <f>IF($A162="","",COUNTIFS(Elementos!$B$7:$B$506,$A162,Elementos!$D$7:$D$506,"Vestuario"))</f>
        <v/>
      </c>
      <c r="P162" s="14">
        <f>IF($A162="","",COUNTIFS(Elementos!$B$7:$B$506,$A162,Elementos!$D$7:$D$506,"Cámara")+COUNTIFS(Elementos!$B$7:$B$506,$A162,Elementos!$D$7:$D$506,"Iluminación")+COUNTIFS(Elementos!$B$7:$B$506,$A162,Elementos!$D$7:$D$506,"Sonido")+COUNTIFS(Elementos!$B$7:$B$506,$A162,Elementos!$D$7:$D$506,"Efectos"))</f>
        <v/>
      </c>
      <c r="Q162" s="13" t="n"/>
      <c r="R162" s="13" t="n"/>
      <c r="S162" s="13" t="n"/>
      <c r="T162" s="21" t="n"/>
      <c r="U162" s="14">
        <f>IF($A162="","",COUNTIF(Elementos!$B$7:$B$506,$A162))</f>
        <v/>
      </c>
      <c r="V162" s="14">
        <f>IF($A162="","",IF(OR($B162="",$E162="",$F162="",$G162="",$H162="",$J162="",$R162="",$S162=""),"REVISAR",IF($U162=0,"REVISAR","Correcto")))</f>
        <v/>
      </c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  <c r="L163" s="14">
        <f>IF($A163="","",COUNTIFS(Elementos!$B$7:$B$506,$A163,Elementos!$D$7:$D$506,"Personaje"))</f>
        <v/>
      </c>
      <c r="M163" s="14">
        <f>IF($A163="","",COUNTIFS(Elementos!$B$7:$B$506,$A163,Elementos!$D$7:$D$506,"Figuración"))</f>
        <v/>
      </c>
      <c r="N163" s="14">
        <f>IF($A163="","",COUNTIFS(Elementos!$B$7:$B$506,$A163,Elementos!$D$7:$D$506,"Atrezzo"))</f>
        <v/>
      </c>
      <c r="O163" s="14">
        <f>IF($A163="","",COUNTIFS(Elementos!$B$7:$B$506,$A163,Elementos!$D$7:$D$506,"Vestuario"))</f>
        <v/>
      </c>
      <c r="P163" s="14">
        <f>IF($A163="","",COUNTIFS(Elementos!$B$7:$B$506,$A163,Elementos!$D$7:$D$506,"Cámara")+COUNTIFS(Elementos!$B$7:$B$506,$A163,Elementos!$D$7:$D$506,"Iluminación")+COUNTIFS(Elementos!$B$7:$B$506,$A163,Elementos!$D$7:$D$506,"Sonido")+COUNTIFS(Elementos!$B$7:$B$506,$A163,Elementos!$D$7:$D$506,"Efectos"))</f>
        <v/>
      </c>
      <c r="Q163" s="13" t="n"/>
      <c r="R163" s="13" t="n"/>
      <c r="S163" s="13" t="n"/>
      <c r="T163" s="21" t="n"/>
      <c r="U163" s="14">
        <f>IF($A163="","",COUNTIF(Elementos!$B$7:$B$506,$A163))</f>
        <v/>
      </c>
      <c r="V163" s="14">
        <f>IF($A163="","",IF(OR($B163="",$E163="",$F163="",$G163="",$H163="",$J163="",$R163="",$S163=""),"REVISAR",IF($U163=0,"REVISAR","Correcto")))</f>
        <v/>
      </c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  <c r="L164" s="14">
        <f>IF($A164="","",COUNTIFS(Elementos!$B$7:$B$506,$A164,Elementos!$D$7:$D$506,"Personaje"))</f>
        <v/>
      </c>
      <c r="M164" s="14">
        <f>IF($A164="","",COUNTIFS(Elementos!$B$7:$B$506,$A164,Elementos!$D$7:$D$506,"Figuración"))</f>
        <v/>
      </c>
      <c r="N164" s="14">
        <f>IF($A164="","",COUNTIFS(Elementos!$B$7:$B$506,$A164,Elementos!$D$7:$D$506,"Atrezzo"))</f>
        <v/>
      </c>
      <c r="O164" s="14">
        <f>IF($A164="","",COUNTIFS(Elementos!$B$7:$B$506,$A164,Elementos!$D$7:$D$506,"Vestuario"))</f>
        <v/>
      </c>
      <c r="P164" s="14">
        <f>IF($A164="","",COUNTIFS(Elementos!$B$7:$B$506,$A164,Elementos!$D$7:$D$506,"Cámara")+COUNTIFS(Elementos!$B$7:$B$506,$A164,Elementos!$D$7:$D$506,"Iluminación")+COUNTIFS(Elementos!$B$7:$B$506,$A164,Elementos!$D$7:$D$506,"Sonido")+COUNTIFS(Elementos!$B$7:$B$506,$A164,Elementos!$D$7:$D$506,"Efectos"))</f>
        <v/>
      </c>
      <c r="Q164" s="13" t="n"/>
      <c r="R164" s="13" t="n"/>
      <c r="S164" s="13" t="n"/>
      <c r="T164" s="21" t="n"/>
      <c r="U164" s="14">
        <f>IF($A164="","",COUNTIF(Elementos!$B$7:$B$506,$A164))</f>
        <v/>
      </c>
      <c r="V164" s="14">
        <f>IF($A164="","",IF(OR($B164="",$E164="",$F164="",$G164="",$H164="",$J164="",$R164="",$S164=""),"REVISAR",IF($U164=0,"REVISAR","Correcto")))</f>
        <v/>
      </c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  <c r="L165" s="14">
        <f>IF($A165="","",COUNTIFS(Elementos!$B$7:$B$506,$A165,Elementos!$D$7:$D$506,"Personaje"))</f>
        <v/>
      </c>
      <c r="M165" s="14">
        <f>IF($A165="","",COUNTIFS(Elementos!$B$7:$B$506,$A165,Elementos!$D$7:$D$506,"Figuración"))</f>
        <v/>
      </c>
      <c r="N165" s="14">
        <f>IF($A165="","",COUNTIFS(Elementos!$B$7:$B$506,$A165,Elementos!$D$7:$D$506,"Atrezzo"))</f>
        <v/>
      </c>
      <c r="O165" s="14">
        <f>IF($A165="","",COUNTIFS(Elementos!$B$7:$B$506,$A165,Elementos!$D$7:$D$506,"Vestuario"))</f>
        <v/>
      </c>
      <c r="P165" s="14">
        <f>IF($A165="","",COUNTIFS(Elementos!$B$7:$B$506,$A165,Elementos!$D$7:$D$506,"Cámara")+COUNTIFS(Elementos!$B$7:$B$506,$A165,Elementos!$D$7:$D$506,"Iluminación")+COUNTIFS(Elementos!$B$7:$B$506,$A165,Elementos!$D$7:$D$506,"Sonido")+COUNTIFS(Elementos!$B$7:$B$506,$A165,Elementos!$D$7:$D$506,"Efectos"))</f>
        <v/>
      </c>
      <c r="Q165" s="13" t="n"/>
      <c r="R165" s="13" t="n"/>
      <c r="S165" s="13" t="n"/>
      <c r="T165" s="21" t="n"/>
      <c r="U165" s="14">
        <f>IF($A165="","",COUNTIF(Elementos!$B$7:$B$506,$A165))</f>
        <v/>
      </c>
      <c r="V165" s="14">
        <f>IF($A165="","",IF(OR($B165="",$E165="",$F165="",$G165="",$H165="",$J165="",$R165="",$S165=""),"REVISAR",IF($U165=0,"REVISAR","Correcto")))</f>
        <v/>
      </c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  <c r="L166" s="14">
        <f>IF($A166="","",COUNTIFS(Elementos!$B$7:$B$506,$A166,Elementos!$D$7:$D$506,"Personaje"))</f>
        <v/>
      </c>
      <c r="M166" s="14">
        <f>IF($A166="","",COUNTIFS(Elementos!$B$7:$B$506,$A166,Elementos!$D$7:$D$506,"Figuración"))</f>
        <v/>
      </c>
      <c r="N166" s="14">
        <f>IF($A166="","",COUNTIFS(Elementos!$B$7:$B$506,$A166,Elementos!$D$7:$D$506,"Atrezzo"))</f>
        <v/>
      </c>
      <c r="O166" s="14">
        <f>IF($A166="","",COUNTIFS(Elementos!$B$7:$B$506,$A166,Elementos!$D$7:$D$506,"Vestuario"))</f>
        <v/>
      </c>
      <c r="P166" s="14">
        <f>IF($A166="","",COUNTIFS(Elementos!$B$7:$B$506,$A166,Elementos!$D$7:$D$506,"Cámara")+COUNTIFS(Elementos!$B$7:$B$506,$A166,Elementos!$D$7:$D$506,"Iluminación")+COUNTIFS(Elementos!$B$7:$B$506,$A166,Elementos!$D$7:$D$506,"Sonido")+COUNTIFS(Elementos!$B$7:$B$506,$A166,Elementos!$D$7:$D$506,"Efectos"))</f>
        <v/>
      </c>
      <c r="Q166" s="13" t="n"/>
      <c r="R166" s="13" t="n"/>
      <c r="S166" s="13" t="n"/>
      <c r="T166" s="21" t="n"/>
      <c r="U166" s="14">
        <f>IF($A166="","",COUNTIF(Elementos!$B$7:$B$506,$A166))</f>
        <v/>
      </c>
      <c r="V166" s="14">
        <f>IF($A166="","",IF(OR($B166="",$E166="",$F166="",$G166="",$H166="",$J166="",$R166="",$S166=""),"REVISAR",IF($U166=0,"REVISAR","Correcto")))</f>
        <v/>
      </c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  <c r="L167" s="14">
        <f>IF($A167="","",COUNTIFS(Elementos!$B$7:$B$506,$A167,Elementos!$D$7:$D$506,"Personaje"))</f>
        <v/>
      </c>
      <c r="M167" s="14">
        <f>IF($A167="","",COUNTIFS(Elementos!$B$7:$B$506,$A167,Elementos!$D$7:$D$506,"Figuración"))</f>
        <v/>
      </c>
      <c r="N167" s="14">
        <f>IF($A167="","",COUNTIFS(Elementos!$B$7:$B$506,$A167,Elementos!$D$7:$D$506,"Atrezzo"))</f>
        <v/>
      </c>
      <c r="O167" s="14">
        <f>IF($A167="","",COUNTIFS(Elementos!$B$7:$B$506,$A167,Elementos!$D$7:$D$506,"Vestuario"))</f>
        <v/>
      </c>
      <c r="P167" s="14">
        <f>IF($A167="","",COUNTIFS(Elementos!$B$7:$B$506,$A167,Elementos!$D$7:$D$506,"Cámara")+COUNTIFS(Elementos!$B$7:$B$506,$A167,Elementos!$D$7:$D$506,"Iluminación")+COUNTIFS(Elementos!$B$7:$B$506,$A167,Elementos!$D$7:$D$506,"Sonido")+COUNTIFS(Elementos!$B$7:$B$506,$A167,Elementos!$D$7:$D$506,"Efectos"))</f>
        <v/>
      </c>
      <c r="Q167" s="13" t="n"/>
      <c r="R167" s="13" t="n"/>
      <c r="S167" s="13" t="n"/>
      <c r="T167" s="21" t="n"/>
      <c r="U167" s="14">
        <f>IF($A167="","",COUNTIF(Elementos!$B$7:$B$506,$A167))</f>
        <v/>
      </c>
      <c r="V167" s="14">
        <f>IF($A167="","",IF(OR($B167="",$E167="",$F167="",$G167="",$H167="",$J167="",$R167="",$S167=""),"REVISAR",IF($U167=0,"REVISAR","Correcto")))</f>
        <v/>
      </c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  <c r="L168" s="14">
        <f>IF($A168="","",COUNTIFS(Elementos!$B$7:$B$506,$A168,Elementos!$D$7:$D$506,"Personaje"))</f>
        <v/>
      </c>
      <c r="M168" s="14">
        <f>IF($A168="","",COUNTIFS(Elementos!$B$7:$B$506,$A168,Elementos!$D$7:$D$506,"Figuración"))</f>
        <v/>
      </c>
      <c r="N168" s="14">
        <f>IF($A168="","",COUNTIFS(Elementos!$B$7:$B$506,$A168,Elementos!$D$7:$D$506,"Atrezzo"))</f>
        <v/>
      </c>
      <c r="O168" s="14">
        <f>IF($A168="","",COUNTIFS(Elementos!$B$7:$B$506,$A168,Elementos!$D$7:$D$506,"Vestuario"))</f>
        <v/>
      </c>
      <c r="P168" s="14">
        <f>IF($A168="","",COUNTIFS(Elementos!$B$7:$B$506,$A168,Elementos!$D$7:$D$506,"Cámara")+COUNTIFS(Elementos!$B$7:$B$506,$A168,Elementos!$D$7:$D$506,"Iluminación")+COUNTIFS(Elementos!$B$7:$B$506,$A168,Elementos!$D$7:$D$506,"Sonido")+COUNTIFS(Elementos!$B$7:$B$506,$A168,Elementos!$D$7:$D$506,"Efectos"))</f>
        <v/>
      </c>
      <c r="Q168" s="13" t="n"/>
      <c r="R168" s="13" t="n"/>
      <c r="S168" s="13" t="n"/>
      <c r="T168" s="21" t="n"/>
      <c r="U168" s="14">
        <f>IF($A168="","",COUNTIF(Elementos!$B$7:$B$506,$A168))</f>
        <v/>
      </c>
      <c r="V168" s="14">
        <f>IF($A168="","",IF(OR($B168="",$E168="",$F168="",$G168="",$H168="",$J168="",$R168="",$S168=""),"REVISAR",IF($U168=0,"REVISAR","Correcto")))</f>
        <v/>
      </c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4">
        <f>IF($A169="","",COUNTIFS(Elementos!$B$7:$B$506,$A169,Elementos!$D$7:$D$506,"Personaje"))</f>
        <v/>
      </c>
      <c r="M169" s="14">
        <f>IF($A169="","",COUNTIFS(Elementos!$B$7:$B$506,$A169,Elementos!$D$7:$D$506,"Figuración"))</f>
        <v/>
      </c>
      <c r="N169" s="14">
        <f>IF($A169="","",COUNTIFS(Elementos!$B$7:$B$506,$A169,Elementos!$D$7:$D$506,"Atrezzo"))</f>
        <v/>
      </c>
      <c r="O169" s="14">
        <f>IF($A169="","",COUNTIFS(Elementos!$B$7:$B$506,$A169,Elementos!$D$7:$D$506,"Vestuario"))</f>
        <v/>
      </c>
      <c r="P169" s="14">
        <f>IF($A169="","",COUNTIFS(Elementos!$B$7:$B$506,$A169,Elementos!$D$7:$D$506,"Cámara")+COUNTIFS(Elementos!$B$7:$B$506,$A169,Elementos!$D$7:$D$506,"Iluminación")+COUNTIFS(Elementos!$B$7:$B$506,$A169,Elementos!$D$7:$D$506,"Sonido")+COUNTIFS(Elementos!$B$7:$B$506,$A169,Elementos!$D$7:$D$506,"Efectos"))</f>
        <v/>
      </c>
      <c r="Q169" s="13" t="n"/>
      <c r="R169" s="13" t="n"/>
      <c r="S169" s="13" t="n"/>
      <c r="T169" s="21" t="n"/>
      <c r="U169" s="14">
        <f>IF($A169="","",COUNTIF(Elementos!$B$7:$B$506,$A169))</f>
        <v/>
      </c>
      <c r="V169" s="14">
        <f>IF($A169="","",IF(OR($B169="",$E169="",$F169="",$G169="",$H169="",$J169="",$R169="",$S169=""),"REVISAR",IF($U169=0,"REVISAR","Correcto")))</f>
        <v/>
      </c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  <c r="L170" s="14">
        <f>IF($A170="","",COUNTIFS(Elementos!$B$7:$B$506,$A170,Elementos!$D$7:$D$506,"Personaje"))</f>
        <v/>
      </c>
      <c r="M170" s="14">
        <f>IF($A170="","",COUNTIFS(Elementos!$B$7:$B$506,$A170,Elementos!$D$7:$D$506,"Figuración"))</f>
        <v/>
      </c>
      <c r="N170" s="14">
        <f>IF($A170="","",COUNTIFS(Elementos!$B$7:$B$506,$A170,Elementos!$D$7:$D$506,"Atrezzo"))</f>
        <v/>
      </c>
      <c r="O170" s="14">
        <f>IF($A170="","",COUNTIFS(Elementos!$B$7:$B$506,$A170,Elementos!$D$7:$D$506,"Vestuario"))</f>
        <v/>
      </c>
      <c r="P170" s="14">
        <f>IF($A170="","",COUNTIFS(Elementos!$B$7:$B$506,$A170,Elementos!$D$7:$D$506,"Cámara")+COUNTIFS(Elementos!$B$7:$B$506,$A170,Elementos!$D$7:$D$506,"Iluminación")+COUNTIFS(Elementos!$B$7:$B$506,$A170,Elementos!$D$7:$D$506,"Sonido")+COUNTIFS(Elementos!$B$7:$B$506,$A170,Elementos!$D$7:$D$506,"Efectos"))</f>
        <v/>
      </c>
      <c r="Q170" s="13" t="n"/>
      <c r="R170" s="13" t="n"/>
      <c r="S170" s="13" t="n"/>
      <c r="T170" s="21" t="n"/>
      <c r="U170" s="14">
        <f>IF($A170="","",COUNTIF(Elementos!$B$7:$B$506,$A170))</f>
        <v/>
      </c>
      <c r="V170" s="14">
        <f>IF($A170="","",IF(OR($B170="",$E170="",$F170="",$G170="",$H170="",$J170="",$R170="",$S170=""),"REVISAR",IF($U170=0,"REVISAR","Correcto")))</f>
        <v/>
      </c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  <c r="L171" s="14">
        <f>IF($A171="","",COUNTIFS(Elementos!$B$7:$B$506,$A171,Elementos!$D$7:$D$506,"Personaje"))</f>
        <v/>
      </c>
      <c r="M171" s="14">
        <f>IF($A171="","",COUNTIFS(Elementos!$B$7:$B$506,$A171,Elementos!$D$7:$D$506,"Figuración"))</f>
        <v/>
      </c>
      <c r="N171" s="14">
        <f>IF($A171="","",COUNTIFS(Elementos!$B$7:$B$506,$A171,Elementos!$D$7:$D$506,"Atrezzo"))</f>
        <v/>
      </c>
      <c r="O171" s="14">
        <f>IF($A171="","",COUNTIFS(Elementos!$B$7:$B$506,$A171,Elementos!$D$7:$D$506,"Vestuario"))</f>
        <v/>
      </c>
      <c r="P171" s="14">
        <f>IF($A171="","",COUNTIFS(Elementos!$B$7:$B$506,$A171,Elementos!$D$7:$D$506,"Cámara")+COUNTIFS(Elementos!$B$7:$B$506,$A171,Elementos!$D$7:$D$506,"Iluminación")+COUNTIFS(Elementos!$B$7:$B$506,$A171,Elementos!$D$7:$D$506,"Sonido")+COUNTIFS(Elementos!$B$7:$B$506,$A171,Elementos!$D$7:$D$506,"Efectos"))</f>
        <v/>
      </c>
      <c r="Q171" s="13" t="n"/>
      <c r="R171" s="13" t="n"/>
      <c r="S171" s="13" t="n"/>
      <c r="T171" s="21" t="n"/>
      <c r="U171" s="14">
        <f>IF($A171="","",COUNTIF(Elementos!$B$7:$B$506,$A171))</f>
        <v/>
      </c>
      <c r="V171" s="14">
        <f>IF($A171="","",IF(OR($B171="",$E171="",$F171="",$G171="",$H171="",$J171="",$R171="",$S171=""),"REVISAR",IF($U171=0,"REVISAR","Correcto")))</f>
        <v/>
      </c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  <c r="L172" s="14">
        <f>IF($A172="","",COUNTIFS(Elementos!$B$7:$B$506,$A172,Elementos!$D$7:$D$506,"Personaje"))</f>
        <v/>
      </c>
      <c r="M172" s="14">
        <f>IF($A172="","",COUNTIFS(Elementos!$B$7:$B$506,$A172,Elementos!$D$7:$D$506,"Figuración"))</f>
        <v/>
      </c>
      <c r="N172" s="14">
        <f>IF($A172="","",COUNTIFS(Elementos!$B$7:$B$506,$A172,Elementos!$D$7:$D$506,"Atrezzo"))</f>
        <v/>
      </c>
      <c r="O172" s="14">
        <f>IF($A172="","",COUNTIFS(Elementos!$B$7:$B$506,$A172,Elementos!$D$7:$D$506,"Vestuario"))</f>
        <v/>
      </c>
      <c r="P172" s="14">
        <f>IF($A172="","",COUNTIFS(Elementos!$B$7:$B$506,$A172,Elementos!$D$7:$D$506,"Cámara")+COUNTIFS(Elementos!$B$7:$B$506,$A172,Elementos!$D$7:$D$506,"Iluminación")+COUNTIFS(Elementos!$B$7:$B$506,$A172,Elementos!$D$7:$D$506,"Sonido")+COUNTIFS(Elementos!$B$7:$B$506,$A172,Elementos!$D$7:$D$506,"Efectos"))</f>
        <v/>
      </c>
      <c r="Q172" s="13" t="n"/>
      <c r="R172" s="13" t="n"/>
      <c r="S172" s="13" t="n"/>
      <c r="T172" s="21" t="n"/>
      <c r="U172" s="14">
        <f>IF($A172="","",COUNTIF(Elementos!$B$7:$B$506,$A172))</f>
        <v/>
      </c>
      <c r="V172" s="14">
        <f>IF($A172="","",IF(OR($B172="",$E172="",$F172="",$G172="",$H172="",$J172="",$R172="",$S172=""),"REVISAR",IF($U172=0,"REVISAR","Correcto")))</f>
        <v/>
      </c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  <c r="L173" s="14">
        <f>IF($A173="","",COUNTIFS(Elementos!$B$7:$B$506,$A173,Elementos!$D$7:$D$506,"Personaje"))</f>
        <v/>
      </c>
      <c r="M173" s="14">
        <f>IF($A173="","",COUNTIFS(Elementos!$B$7:$B$506,$A173,Elementos!$D$7:$D$506,"Figuración"))</f>
        <v/>
      </c>
      <c r="N173" s="14">
        <f>IF($A173="","",COUNTIFS(Elementos!$B$7:$B$506,$A173,Elementos!$D$7:$D$506,"Atrezzo"))</f>
        <v/>
      </c>
      <c r="O173" s="14">
        <f>IF($A173="","",COUNTIFS(Elementos!$B$7:$B$506,$A173,Elementos!$D$7:$D$506,"Vestuario"))</f>
        <v/>
      </c>
      <c r="P173" s="14">
        <f>IF($A173="","",COUNTIFS(Elementos!$B$7:$B$506,$A173,Elementos!$D$7:$D$506,"Cámara")+COUNTIFS(Elementos!$B$7:$B$506,$A173,Elementos!$D$7:$D$506,"Iluminación")+COUNTIFS(Elementos!$B$7:$B$506,$A173,Elementos!$D$7:$D$506,"Sonido")+COUNTIFS(Elementos!$B$7:$B$506,$A173,Elementos!$D$7:$D$506,"Efectos"))</f>
        <v/>
      </c>
      <c r="Q173" s="13" t="n"/>
      <c r="R173" s="13" t="n"/>
      <c r="S173" s="13" t="n"/>
      <c r="T173" s="21" t="n"/>
      <c r="U173" s="14">
        <f>IF($A173="","",COUNTIF(Elementos!$B$7:$B$506,$A173))</f>
        <v/>
      </c>
      <c r="V173" s="14">
        <f>IF($A173="","",IF(OR($B173="",$E173="",$F173="",$G173="",$H173="",$J173="",$R173="",$S173=""),"REVISAR",IF($U173=0,"REVISAR","Correcto")))</f>
        <v/>
      </c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  <c r="L174" s="14">
        <f>IF($A174="","",COUNTIFS(Elementos!$B$7:$B$506,$A174,Elementos!$D$7:$D$506,"Personaje"))</f>
        <v/>
      </c>
      <c r="M174" s="14">
        <f>IF($A174="","",COUNTIFS(Elementos!$B$7:$B$506,$A174,Elementos!$D$7:$D$506,"Figuración"))</f>
        <v/>
      </c>
      <c r="N174" s="14">
        <f>IF($A174="","",COUNTIFS(Elementos!$B$7:$B$506,$A174,Elementos!$D$7:$D$506,"Atrezzo"))</f>
        <v/>
      </c>
      <c r="O174" s="14">
        <f>IF($A174="","",COUNTIFS(Elementos!$B$7:$B$506,$A174,Elementos!$D$7:$D$506,"Vestuario"))</f>
        <v/>
      </c>
      <c r="P174" s="14">
        <f>IF($A174="","",COUNTIFS(Elementos!$B$7:$B$506,$A174,Elementos!$D$7:$D$506,"Cámara")+COUNTIFS(Elementos!$B$7:$B$506,$A174,Elementos!$D$7:$D$506,"Iluminación")+COUNTIFS(Elementos!$B$7:$B$506,$A174,Elementos!$D$7:$D$506,"Sonido")+COUNTIFS(Elementos!$B$7:$B$506,$A174,Elementos!$D$7:$D$506,"Efectos"))</f>
        <v/>
      </c>
      <c r="Q174" s="13" t="n"/>
      <c r="R174" s="13" t="n"/>
      <c r="S174" s="13" t="n"/>
      <c r="T174" s="21" t="n"/>
      <c r="U174" s="14">
        <f>IF($A174="","",COUNTIF(Elementos!$B$7:$B$506,$A174))</f>
        <v/>
      </c>
      <c r="V174" s="14">
        <f>IF($A174="","",IF(OR($B174="",$E174="",$F174="",$G174="",$H174="",$J174="",$R174="",$S174=""),"REVISAR",IF($U174=0,"REVISAR","Correcto")))</f>
        <v/>
      </c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  <c r="L175" s="14">
        <f>IF($A175="","",COUNTIFS(Elementos!$B$7:$B$506,$A175,Elementos!$D$7:$D$506,"Personaje"))</f>
        <v/>
      </c>
      <c r="M175" s="14">
        <f>IF($A175="","",COUNTIFS(Elementos!$B$7:$B$506,$A175,Elementos!$D$7:$D$506,"Figuración"))</f>
        <v/>
      </c>
      <c r="N175" s="14">
        <f>IF($A175="","",COUNTIFS(Elementos!$B$7:$B$506,$A175,Elementos!$D$7:$D$506,"Atrezzo"))</f>
        <v/>
      </c>
      <c r="O175" s="14">
        <f>IF($A175="","",COUNTIFS(Elementos!$B$7:$B$506,$A175,Elementos!$D$7:$D$506,"Vestuario"))</f>
        <v/>
      </c>
      <c r="P175" s="14">
        <f>IF($A175="","",COUNTIFS(Elementos!$B$7:$B$506,$A175,Elementos!$D$7:$D$506,"Cámara")+COUNTIFS(Elementos!$B$7:$B$506,$A175,Elementos!$D$7:$D$506,"Iluminación")+COUNTIFS(Elementos!$B$7:$B$506,$A175,Elementos!$D$7:$D$506,"Sonido")+COUNTIFS(Elementos!$B$7:$B$506,$A175,Elementos!$D$7:$D$506,"Efectos"))</f>
        <v/>
      </c>
      <c r="Q175" s="13" t="n"/>
      <c r="R175" s="13" t="n"/>
      <c r="S175" s="13" t="n"/>
      <c r="T175" s="21" t="n"/>
      <c r="U175" s="14">
        <f>IF($A175="","",COUNTIF(Elementos!$B$7:$B$506,$A175))</f>
        <v/>
      </c>
      <c r="V175" s="14">
        <f>IF($A175="","",IF(OR($B175="",$E175="",$F175="",$G175="",$H175="",$J175="",$R175="",$S175=""),"REVISAR",IF($U175=0,"REVISAR","Correcto")))</f>
        <v/>
      </c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  <c r="L176" s="14">
        <f>IF($A176="","",COUNTIFS(Elementos!$B$7:$B$506,$A176,Elementos!$D$7:$D$506,"Personaje"))</f>
        <v/>
      </c>
      <c r="M176" s="14">
        <f>IF($A176="","",COUNTIFS(Elementos!$B$7:$B$506,$A176,Elementos!$D$7:$D$506,"Figuración"))</f>
        <v/>
      </c>
      <c r="N176" s="14">
        <f>IF($A176="","",COUNTIFS(Elementos!$B$7:$B$506,$A176,Elementos!$D$7:$D$506,"Atrezzo"))</f>
        <v/>
      </c>
      <c r="O176" s="14">
        <f>IF($A176="","",COUNTIFS(Elementos!$B$7:$B$506,$A176,Elementos!$D$7:$D$506,"Vestuario"))</f>
        <v/>
      </c>
      <c r="P176" s="14">
        <f>IF($A176="","",COUNTIFS(Elementos!$B$7:$B$506,$A176,Elementos!$D$7:$D$506,"Cámara")+COUNTIFS(Elementos!$B$7:$B$506,$A176,Elementos!$D$7:$D$506,"Iluminación")+COUNTIFS(Elementos!$B$7:$B$506,$A176,Elementos!$D$7:$D$506,"Sonido")+COUNTIFS(Elementos!$B$7:$B$506,$A176,Elementos!$D$7:$D$506,"Efectos"))</f>
        <v/>
      </c>
      <c r="Q176" s="13" t="n"/>
      <c r="R176" s="13" t="n"/>
      <c r="S176" s="13" t="n"/>
      <c r="T176" s="21" t="n"/>
      <c r="U176" s="14">
        <f>IF($A176="","",COUNTIF(Elementos!$B$7:$B$506,$A176))</f>
        <v/>
      </c>
      <c r="V176" s="14">
        <f>IF($A176="","",IF(OR($B176="",$E176="",$F176="",$G176="",$H176="",$J176="",$R176="",$S176=""),"REVISAR",IF($U176=0,"REVISAR","Correcto")))</f>
        <v/>
      </c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  <c r="L177" s="14">
        <f>IF($A177="","",COUNTIFS(Elementos!$B$7:$B$506,$A177,Elementos!$D$7:$D$506,"Personaje"))</f>
        <v/>
      </c>
      <c r="M177" s="14">
        <f>IF($A177="","",COUNTIFS(Elementos!$B$7:$B$506,$A177,Elementos!$D$7:$D$506,"Figuración"))</f>
        <v/>
      </c>
      <c r="N177" s="14">
        <f>IF($A177="","",COUNTIFS(Elementos!$B$7:$B$506,$A177,Elementos!$D$7:$D$506,"Atrezzo"))</f>
        <v/>
      </c>
      <c r="O177" s="14">
        <f>IF($A177="","",COUNTIFS(Elementos!$B$7:$B$506,$A177,Elementos!$D$7:$D$506,"Vestuario"))</f>
        <v/>
      </c>
      <c r="P177" s="14">
        <f>IF($A177="","",COUNTIFS(Elementos!$B$7:$B$506,$A177,Elementos!$D$7:$D$506,"Cámara")+COUNTIFS(Elementos!$B$7:$B$506,$A177,Elementos!$D$7:$D$506,"Iluminación")+COUNTIFS(Elementos!$B$7:$B$506,$A177,Elementos!$D$7:$D$506,"Sonido")+COUNTIFS(Elementos!$B$7:$B$506,$A177,Elementos!$D$7:$D$506,"Efectos"))</f>
        <v/>
      </c>
      <c r="Q177" s="13" t="n"/>
      <c r="R177" s="13" t="n"/>
      <c r="S177" s="13" t="n"/>
      <c r="T177" s="21" t="n"/>
      <c r="U177" s="14">
        <f>IF($A177="","",COUNTIF(Elementos!$B$7:$B$506,$A177))</f>
        <v/>
      </c>
      <c r="V177" s="14">
        <f>IF($A177="","",IF(OR($B177="",$E177="",$F177="",$G177="",$H177="",$J177="",$R177="",$S177=""),"REVISAR",IF($U177=0,"REVISAR","Correcto")))</f>
        <v/>
      </c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  <c r="L178" s="14">
        <f>IF($A178="","",COUNTIFS(Elementos!$B$7:$B$506,$A178,Elementos!$D$7:$D$506,"Personaje"))</f>
        <v/>
      </c>
      <c r="M178" s="14">
        <f>IF($A178="","",COUNTIFS(Elementos!$B$7:$B$506,$A178,Elementos!$D$7:$D$506,"Figuración"))</f>
        <v/>
      </c>
      <c r="N178" s="14">
        <f>IF($A178="","",COUNTIFS(Elementos!$B$7:$B$506,$A178,Elementos!$D$7:$D$506,"Atrezzo"))</f>
        <v/>
      </c>
      <c r="O178" s="14">
        <f>IF($A178="","",COUNTIFS(Elementos!$B$7:$B$506,$A178,Elementos!$D$7:$D$506,"Vestuario"))</f>
        <v/>
      </c>
      <c r="P178" s="14">
        <f>IF($A178="","",COUNTIFS(Elementos!$B$7:$B$506,$A178,Elementos!$D$7:$D$506,"Cámara")+COUNTIFS(Elementos!$B$7:$B$506,$A178,Elementos!$D$7:$D$506,"Iluminación")+COUNTIFS(Elementos!$B$7:$B$506,$A178,Elementos!$D$7:$D$506,"Sonido")+COUNTIFS(Elementos!$B$7:$B$506,$A178,Elementos!$D$7:$D$506,"Efectos"))</f>
        <v/>
      </c>
      <c r="Q178" s="13" t="n"/>
      <c r="R178" s="13" t="n"/>
      <c r="S178" s="13" t="n"/>
      <c r="T178" s="21" t="n"/>
      <c r="U178" s="14">
        <f>IF($A178="","",COUNTIF(Elementos!$B$7:$B$506,$A178))</f>
        <v/>
      </c>
      <c r="V178" s="14">
        <f>IF($A178="","",IF(OR($B178="",$E178="",$F178="",$G178="",$H178="",$J178="",$R178="",$S178=""),"REVISAR",IF($U178=0,"REVISAR","Correcto")))</f>
        <v/>
      </c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  <c r="L179" s="14">
        <f>IF($A179="","",COUNTIFS(Elementos!$B$7:$B$506,$A179,Elementos!$D$7:$D$506,"Personaje"))</f>
        <v/>
      </c>
      <c r="M179" s="14">
        <f>IF($A179="","",COUNTIFS(Elementos!$B$7:$B$506,$A179,Elementos!$D$7:$D$506,"Figuración"))</f>
        <v/>
      </c>
      <c r="N179" s="14">
        <f>IF($A179="","",COUNTIFS(Elementos!$B$7:$B$506,$A179,Elementos!$D$7:$D$506,"Atrezzo"))</f>
        <v/>
      </c>
      <c r="O179" s="14">
        <f>IF($A179="","",COUNTIFS(Elementos!$B$7:$B$506,$A179,Elementos!$D$7:$D$506,"Vestuario"))</f>
        <v/>
      </c>
      <c r="P179" s="14">
        <f>IF($A179="","",COUNTIFS(Elementos!$B$7:$B$506,$A179,Elementos!$D$7:$D$506,"Cámara")+COUNTIFS(Elementos!$B$7:$B$506,$A179,Elementos!$D$7:$D$506,"Iluminación")+COUNTIFS(Elementos!$B$7:$B$506,$A179,Elementos!$D$7:$D$506,"Sonido")+COUNTIFS(Elementos!$B$7:$B$506,$A179,Elementos!$D$7:$D$506,"Efectos"))</f>
        <v/>
      </c>
      <c r="Q179" s="13" t="n"/>
      <c r="R179" s="13" t="n"/>
      <c r="S179" s="13" t="n"/>
      <c r="T179" s="21" t="n"/>
      <c r="U179" s="14">
        <f>IF($A179="","",COUNTIF(Elementos!$B$7:$B$506,$A179))</f>
        <v/>
      </c>
      <c r="V179" s="14">
        <f>IF($A179="","",IF(OR($B179="",$E179="",$F179="",$G179="",$H179="",$J179="",$R179="",$S179=""),"REVISAR",IF($U179=0,"REVISAR","Correcto")))</f>
        <v/>
      </c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  <c r="L180" s="14">
        <f>IF($A180="","",COUNTIFS(Elementos!$B$7:$B$506,$A180,Elementos!$D$7:$D$506,"Personaje"))</f>
        <v/>
      </c>
      <c r="M180" s="14">
        <f>IF($A180="","",COUNTIFS(Elementos!$B$7:$B$506,$A180,Elementos!$D$7:$D$506,"Figuración"))</f>
        <v/>
      </c>
      <c r="N180" s="14">
        <f>IF($A180="","",COUNTIFS(Elementos!$B$7:$B$506,$A180,Elementos!$D$7:$D$506,"Atrezzo"))</f>
        <v/>
      </c>
      <c r="O180" s="14">
        <f>IF($A180="","",COUNTIFS(Elementos!$B$7:$B$506,$A180,Elementos!$D$7:$D$506,"Vestuario"))</f>
        <v/>
      </c>
      <c r="P180" s="14">
        <f>IF($A180="","",COUNTIFS(Elementos!$B$7:$B$506,$A180,Elementos!$D$7:$D$506,"Cámara")+COUNTIFS(Elementos!$B$7:$B$506,$A180,Elementos!$D$7:$D$506,"Iluminación")+COUNTIFS(Elementos!$B$7:$B$506,$A180,Elementos!$D$7:$D$506,"Sonido")+COUNTIFS(Elementos!$B$7:$B$506,$A180,Elementos!$D$7:$D$506,"Efectos"))</f>
        <v/>
      </c>
      <c r="Q180" s="13" t="n"/>
      <c r="R180" s="13" t="n"/>
      <c r="S180" s="13" t="n"/>
      <c r="T180" s="21" t="n"/>
      <c r="U180" s="14">
        <f>IF($A180="","",COUNTIF(Elementos!$B$7:$B$506,$A180))</f>
        <v/>
      </c>
      <c r="V180" s="14">
        <f>IF($A180="","",IF(OR($B180="",$E180="",$F180="",$G180="",$H180="",$J180="",$R180="",$S180=""),"REVISAR",IF($U180=0,"REVISAR","Correcto")))</f>
        <v/>
      </c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  <c r="L181" s="14">
        <f>IF($A181="","",COUNTIFS(Elementos!$B$7:$B$506,$A181,Elementos!$D$7:$D$506,"Personaje"))</f>
        <v/>
      </c>
      <c r="M181" s="14">
        <f>IF($A181="","",COUNTIFS(Elementos!$B$7:$B$506,$A181,Elementos!$D$7:$D$506,"Figuración"))</f>
        <v/>
      </c>
      <c r="N181" s="14">
        <f>IF($A181="","",COUNTIFS(Elementos!$B$7:$B$506,$A181,Elementos!$D$7:$D$506,"Atrezzo"))</f>
        <v/>
      </c>
      <c r="O181" s="14">
        <f>IF($A181="","",COUNTIFS(Elementos!$B$7:$B$506,$A181,Elementos!$D$7:$D$506,"Vestuario"))</f>
        <v/>
      </c>
      <c r="P181" s="14">
        <f>IF($A181="","",COUNTIFS(Elementos!$B$7:$B$506,$A181,Elementos!$D$7:$D$506,"Cámara")+COUNTIFS(Elementos!$B$7:$B$506,$A181,Elementos!$D$7:$D$506,"Iluminación")+COUNTIFS(Elementos!$B$7:$B$506,$A181,Elementos!$D$7:$D$506,"Sonido")+COUNTIFS(Elementos!$B$7:$B$506,$A181,Elementos!$D$7:$D$506,"Efectos"))</f>
        <v/>
      </c>
      <c r="Q181" s="13" t="n"/>
      <c r="R181" s="13" t="n"/>
      <c r="S181" s="13" t="n"/>
      <c r="T181" s="21" t="n"/>
      <c r="U181" s="14">
        <f>IF($A181="","",COUNTIF(Elementos!$B$7:$B$506,$A181))</f>
        <v/>
      </c>
      <c r="V181" s="14">
        <f>IF($A181="","",IF(OR($B181="",$E181="",$F181="",$G181="",$H181="",$J181="",$R181="",$S181=""),"REVISAR",IF($U181=0,"REVISAR","Correcto")))</f>
        <v/>
      </c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  <c r="L182" s="14">
        <f>IF($A182="","",COUNTIFS(Elementos!$B$7:$B$506,$A182,Elementos!$D$7:$D$506,"Personaje"))</f>
        <v/>
      </c>
      <c r="M182" s="14">
        <f>IF($A182="","",COUNTIFS(Elementos!$B$7:$B$506,$A182,Elementos!$D$7:$D$506,"Figuración"))</f>
        <v/>
      </c>
      <c r="N182" s="14">
        <f>IF($A182="","",COUNTIFS(Elementos!$B$7:$B$506,$A182,Elementos!$D$7:$D$506,"Atrezzo"))</f>
        <v/>
      </c>
      <c r="O182" s="14">
        <f>IF($A182="","",COUNTIFS(Elementos!$B$7:$B$506,$A182,Elementos!$D$7:$D$506,"Vestuario"))</f>
        <v/>
      </c>
      <c r="P182" s="14">
        <f>IF($A182="","",COUNTIFS(Elementos!$B$7:$B$506,$A182,Elementos!$D$7:$D$506,"Cámara")+COUNTIFS(Elementos!$B$7:$B$506,$A182,Elementos!$D$7:$D$506,"Iluminación")+COUNTIFS(Elementos!$B$7:$B$506,$A182,Elementos!$D$7:$D$506,"Sonido")+COUNTIFS(Elementos!$B$7:$B$506,$A182,Elementos!$D$7:$D$506,"Efectos"))</f>
        <v/>
      </c>
      <c r="Q182" s="13" t="n"/>
      <c r="R182" s="13" t="n"/>
      <c r="S182" s="13" t="n"/>
      <c r="T182" s="21" t="n"/>
      <c r="U182" s="14">
        <f>IF($A182="","",COUNTIF(Elementos!$B$7:$B$506,$A182))</f>
        <v/>
      </c>
      <c r="V182" s="14">
        <f>IF($A182="","",IF(OR($B182="",$E182="",$F182="",$G182="",$H182="",$J182="",$R182="",$S182=""),"REVISAR",IF($U182=0,"REVISAR","Correcto")))</f>
        <v/>
      </c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  <c r="L183" s="14">
        <f>IF($A183="","",COUNTIFS(Elementos!$B$7:$B$506,$A183,Elementos!$D$7:$D$506,"Personaje"))</f>
        <v/>
      </c>
      <c r="M183" s="14">
        <f>IF($A183="","",COUNTIFS(Elementos!$B$7:$B$506,$A183,Elementos!$D$7:$D$506,"Figuración"))</f>
        <v/>
      </c>
      <c r="N183" s="14">
        <f>IF($A183="","",COUNTIFS(Elementos!$B$7:$B$506,$A183,Elementos!$D$7:$D$506,"Atrezzo"))</f>
        <v/>
      </c>
      <c r="O183" s="14">
        <f>IF($A183="","",COUNTIFS(Elementos!$B$7:$B$506,$A183,Elementos!$D$7:$D$506,"Vestuario"))</f>
        <v/>
      </c>
      <c r="P183" s="14">
        <f>IF($A183="","",COUNTIFS(Elementos!$B$7:$B$506,$A183,Elementos!$D$7:$D$506,"Cámara")+COUNTIFS(Elementos!$B$7:$B$506,$A183,Elementos!$D$7:$D$506,"Iluminación")+COUNTIFS(Elementos!$B$7:$B$506,$A183,Elementos!$D$7:$D$506,"Sonido")+COUNTIFS(Elementos!$B$7:$B$506,$A183,Elementos!$D$7:$D$506,"Efectos"))</f>
        <v/>
      </c>
      <c r="Q183" s="13" t="n"/>
      <c r="R183" s="13" t="n"/>
      <c r="S183" s="13" t="n"/>
      <c r="T183" s="21" t="n"/>
      <c r="U183" s="14">
        <f>IF($A183="","",COUNTIF(Elementos!$B$7:$B$506,$A183))</f>
        <v/>
      </c>
      <c r="V183" s="14">
        <f>IF($A183="","",IF(OR($B183="",$E183="",$F183="",$G183="",$H183="",$J183="",$R183="",$S183=""),"REVISAR",IF($U183=0,"REVISAR","Correcto")))</f>
        <v/>
      </c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  <c r="L184" s="14">
        <f>IF($A184="","",COUNTIFS(Elementos!$B$7:$B$506,$A184,Elementos!$D$7:$D$506,"Personaje"))</f>
        <v/>
      </c>
      <c r="M184" s="14">
        <f>IF($A184="","",COUNTIFS(Elementos!$B$7:$B$506,$A184,Elementos!$D$7:$D$506,"Figuración"))</f>
        <v/>
      </c>
      <c r="N184" s="14">
        <f>IF($A184="","",COUNTIFS(Elementos!$B$7:$B$506,$A184,Elementos!$D$7:$D$506,"Atrezzo"))</f>
        <v/>
      </c>
      <c r="O184" s="14">
        <f>IF($A184="","",COUNTIFS(Elementos!$B$7:$B$506,$A184,Elementos!$D$7:$D$506,"Vestuario"))</f>
        <v/>
      </c>
      <c r="P184" s="14">
        <f>IF($A184="","",COUNTIFS(Elementos!$B$7:$B$506,$A184,Elementos!$D$7:$D$506,"Cámara")+COUNTIFS(Elementos!$B$7:$B$506,$A184,Elementos!$D$7:$D$506,"Iluminación")+COUNTIFS(Elementos!$B$7:$B$506,$A184,Elementos!$D$7:$D$506,"Sonido")+COUNTIFS(Elementos!$B$7:$B$506,$A184,Elementos!$D$7:$D$506,"Efectos"))</f>
        <v/>
      </c>
      <c r="Q184" s="13" t="n"/>
      <c r="R184" s="13" t="n"/>
      <c r="S184" s="13" t="n"/>
      <c r="T184" s="21" t="n"/>
      <c r="U184" s="14">
        <f>IF($A184="","",COUNTIF(Elementos!$B$7:$B$506,$A184))</f>
        <v/>
      </c>
      <c r="V184" s="14">
        <f>IF($A184="","",IF(OR($B184="",$E184="",$F184="",$G184="",$H184="",$J184="",$R184="",$S184=""),"REVISAR",IF($U184=0,"REVISAR","Correcto")))</f>
        <v/>
      </c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  <c r="L185" s="14">
        <f>IF($A185="","",COUNTIFS(Elementos!$B$7:$B$506,$A185,Elementos!$D$7:$D$506,"Personaje"))</f>
        <v/>
      </c>
      <c r="M185" s="14">
        <f>IF($A185="","",COUNTIFS(Elementos!$B$7:$B$506,$A185,Elementos!$D$7:$D$506,"Figuración"))</f>
        <v/>
      </c>
      <c r="N185" s="14">
        <f>IF($A185="","",COUNTIFS(Elementos!$B$7:$B$506,$A185,Elementos!$D$7:$D$506,"Atrezzo"))</f>
        <v/>
      </c>
      <c r="O185" s="14">
        <f>IF($A185="","",COUNTIFS(Elementos!$B$7:$B$506,$A185,Elementos!$D$7:$D$506,"Vestuario"))</f>
        <v/>
      </c>
      <c r="P185" s="14">
        <f>IF($A185="","",COUNTIFS(Elementos!$B$7:$B$506,$A185,Elementos!$D$7:$D$506,"Cámara")+COUNTIFS(Elementos!$B$7:$B$506,$A185,Elementos!$D$7:$D$506,"Iluminación")+COUNTIFS(Elementos!$B$7:$B$506,$A185,Elementos!$D$7:$D$506,"Sonido")+COUNTIFS(Elementos!$B$7:$B$506,$A185,Elementos!$D$7:$D$506,"Efectos"))</f>
        <v/>
      </c>
      <c r="Q185" s="13" t="n"/>
      <c r="R185" s="13" t="n"/>
      <c r="S185" s="13" t="n"/>
      <c r="T185" s="21" t="n"/>
      <c r="U185" s="14">
        <f>IF($A185="","",COUNTIF(Elementos!$B$7:$B$506,$A185))</f>
        <v/>
      </c>
      <c r="V185" s="14">
        <f>IF($A185="","",IF(OR($B185="",$E185="",$F185="",$G185="",$H185="",$J185="",$R185="",$S185=""),"REVISAR",IF($U185=0,"REVISAR","Correcto")))</f>
        <v/>
      </c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  <c r="L186" s="14">
        <f>IF($A186="","",COUNTIFS(Elementos!$B$7:$B$506,$A186,Elementos!$D$7:$D$506,"Personaje"))</f>
        <v/>
      </c>
      <c r="M186" s="14">
        <f>IF($A186="","",COUNTIFS(Elementos!$B$7:$B$506,$A186,Elementos!$D$7:$D$506,"Figuración"))</f>
        <v/>
      </c>
      <c r="N186" s="14">
        <f>IF($A186="","",COUNTIFS(Elementos!$B$7:$B$506,$A186,Elementos!$D$7:$D$506,"Atrezzo"))</f>
        <v/>
      </c>
      <c r="O186" s="14">
        <f>IF($A186="","",COUNTIFS(Elementos!$B$7:$B$506,$A186,Elementos!$D$7:$D$506,"Vestuario"))</f>
        <v/>
      </c>
      <c r="P186" s="14">
        <f>IF($A186="","",COUNTIFS(Elementos!$B$7:$B$506,$A186,Elementos!$D$7:$D$506,"Cámara")+COUNTIFS(Elementos!$B$7:$B$506,$A186,Elementos!$D$7:$D$506,"Iluminación")+COUNTIFS(Elementos!$B$7:$B$506,$A186,Elementos!$D$7:$D$506,"Sonido")+COUNTIFS(Elementos!$B$7:$B$506,$A186,Elementos!$D$7:$D$506,"Efectos"))</f>
        <v/>
      </c>
      <c r="Q186" s="13" t="n"/>
      <c r="R186" s="13" t="n"/>
      <c r="S186" s="13" t="n"/>
      <c r="T186" s="21" t="n"/>
      <c r="U186" s="14">
        <f>IF($A186="","",COUNTIF(Elementos!$B$7:$B$506,$A186))</f>
        <v/>
      </c>
      <c r="V186" s="14">
        <f>IF($A186="","",IF(OR($B186="",$E186="",$F186="",$G186="",$H186="",$J186="",$R186="",$S186=""),"REVISAR",IF($U186=0,"REVISAR","Correcto")))</f>
        <v/>
      </c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  <c r="L187" s="14">
        <f>IF($A187="","",COUNTIFS(Elementos!$B$7:$B$506,$A187,Elementos!$D$7:$D$506,"Personaje"))</f>
        <v/>
      </c>
      <c r="M187" s="14">
        <f>IF($A187="","",COUNTIFS(Elementos!$B$7:$B$506,$A187,Elementos!$D$7:$D$506,"Figuración"))</f>
        <v/>
      </c>
      <c r="N187" s="14">
        <f>IF($A187="","",COUNTIFS(Elementos!$B$7:$B$506,$A187,Elementos!$D$7:$D$506,"Atrezzo"))</f>
        <v/>
      </c>
      <c r="O187" s="14">
        <f>IF($A187="","",COUNTIFS(Elementos!$B$7:$B$506,$A187,Elementos!$D$7:$D$506,"Vestuario"))</f>
        <v/>
      </c>
      <c r="P187" s="14">
        <f>IF($A187="","",COUNTIFS(Elementos!$B$7:$B$506,$A187,Elementos!$D$7:$D$506,"Cámara")+COUNTIFS(Elementos!$B$7:$B$506,$A187,Elementos!$D$7:$D$506,"Iluminación")+COUNTIFS(Elementos!$B$7:$B$506,$A187,Elementos!$D$7:$D$506,"Sonido")+COUNTIFS(Elementos!$B$7:$B$506,$A187,Elementos!$D$7:$D$506,"Efectos"))</f>
        <v/>
      </c>
      <c r="Q187" s="13" t="n"/>
      <c r="R187" s="13" t="n"/>
      <c r="S187" s="13" t="n"/>
      <c r="T187" s="21" t="n"/>
      <c r="U187" s="14">
        <f>IF($A187="","",COUNTIF(Elementos!$B$7:$B$506,$A187))</f>
        <v/>
      </c>
      <c r="V187" s="14">
        <f>IF($A187="","",IF(OR($B187="",$E187="",$F187="",$G187="",$H187="",$J187="",$R187="",$S187=""),"REVISAR",IF($U187=0,"REVISAR","Correcto")))</f>
        <v/>
      </c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  <c r="L188" s="14">
        <f>IF($A188="","",COUNTIFS(Elementos!$B$7:$B$506,$A188,Elementos!$D$7:$D$506,"Personaje"))</f>
        <v/>
      </c>
      <c r="M188" s="14">
        <f>IF($A188="","",COUNTIFS(Elementos!$B$7:$B$506,$A188,Elementos!$D$7:$D$506,"Figuración"))</f>
        <v/>
      </c>
      <c r="N188" s="14">
        <f>IF($A188="","",COUNTIFS(Elementos!$B$7:$B$506,$A188,Elementos!$D$7:$D$506,"Atrezzo"))</f>
        <v/>
      </c>
      <c r="O188" s="14">
        <f>IF($A188="","",COUNTIFS(Elementos!$B$7:$B$506,$A188,Elementos!$D$7:$D$506,"Vestuario"))</f>
        <v/>
      </c>
      <c r="P188" s="14">
        <f>IF($A188="","",COUNTIFS(Elementos!$B$7:$B$506,$A188,Elementos!$D$7:$D$506,"Cámara")+COUNTIFS(Elementos!$B$7:$B$506,$A188,Elementos!$D$7:$D$506,"Iluminación")+COUNTIFS(Elementos!$B$7:$B$506,$A188,Elementos!$D$7:$D$506,"Sonido")+COUNTIFS(Elementos!$B$7:$B$506,$A188,Elementos!$D$7:$D$506,"Efectos"))</f>
        <v/>
      </c>
      <c r="Q188" s="13" t="n"/>
      <c r="R188" s="13" t="n"/>
      <c r="S188" s="13" t="n"/>
      <c r="T188" s="21" t="n"/>
      <c r="U188" s="14">
        <f>IF($A188="","",COUNTIF(Elementos!$B$7:$B$506,$A188))</f>
        <v/>
      </c>
      <c r="V188" s="14">
        <f>IF($A188="","",IF(OR($B188="",$E188="",$F188="",$G188="",$H188="",$J188="",$R188="",$S188=""),"REVISAR",IF($U188=0,"REVISAR","Correcto")))</f>
        <v/>
      </c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  <c r="L189" s="14">
        <f>IF($A189="","",COUNTIFS(Elementos!$B$7:$B$506,$A189,Elementos!$D$7:$D$506,"Personaje"))</f>
        <v/>
      </c>
      <c r="M189" s="14">
        <f>IF($A189="","",COUNTIFS(Elementos!$B$7:$B$506,$A189,Elementos!$D$7:$D$506,"Figuración"))</f>
        <v/>
      </c>
      <c r="N189" s="14">
        <f>IF($A189="","",COUNTIFS(Elementos!$B$7:$B$506,$A189,Elementos!$D$7:$D$506,"Atrezzo"))</f>
        <v/>
      </c>
      <c r="O189" s="14">
        <f>IF($A189="","",COUNTIFS(Elementos!$B$7:$B$506,$A189,Elementos!$D$7:$D$506,"Vestuario"))</f>
        <v/>
      </c>
      <c r="P189" s="14">
        <f>IF($A189="","",COUNTIFS(Elementos!$B$7:$B$506,$A189,Elementos!$D$7:$D$506,"Cámara")+COUNTIFS(Elementos!$B$7:$B$506,$A189,Elementos!$D$7:$D$506,"Iluminación")+COUNTIFS(Elementos!$B$7:$B$506,$A189,Elementos!$D$7:$D$506,"Sonido")+COUNTIFS(Elementos!$B$7:$B$506,$A189,Elementos!$D$7:$D$506,"Efectos"))</f>
        <v/>
      </c>
      <c r="Q189" s="13" t="n"/>
      <c r="R189" s="13" t="n"/>
      <c r="S189" s="13" t="n"/>
      <c r="T189" s="21" t="n"/>
      <c r="U189" s="14">
        <f>IF($A189="","",COUNTIF(Elementos!$B$7:$B$506,$A189))</f>
        <v/>
      </c>
      <c r="V189" s="14">
        <f>IF($A189="","",IF(OR($B189="",$E189="",$F189="",$G189="",$H189="",$J189="",$R189="",$S189=""),"REVISAR",IF($U189=0,"REVISAR","Correcto")))</f>
        <v/>
      </c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  <c r="L190" s="14">
        <f>IF($A190="","",COUNTIFS(Elementos!$B$7:$B$506,$A190,Elementos!$D$7:$D$506,"Personaje"))</f>
        <v/>
      </c>
      <c r="M190" s="14">
        <f>IF($A190="","",COUNTIFS(Elementos!$B$7:$B$506,$A190,Elementos!$D$7:$D$506,"Figuración"))</f>
        <v/>
      </c>
      <c r="N190" s="14">
        <f>IF($A190="","",COUNTIFS(Elementos!$B$7:$B$506,$A190,Elementos!$D$7:$D$506,"Atrezzo"))</f>
        <v/>
      </c>
      <c r="O190" s="14">
        <f>IF($A190="","",COUNTIFS(Elementos!$B$7:$B$506,$A190,Elementos!$D$7:$D$506,"Vestuario"))</f>
        <v/>
      </c>
      <c r="P190" s="14">
        <f>IF($A190="","",COUNTIFS(Elementos!$B$7:$B$506,$A190,Elementos!$D$7:$D$506,"Cámara")+COUNTIFS(Elementos!$B$7:$B$506,$A190,Elementos!$D$7:$D$506,"Iluminación")+COUNTIFS(Elementos!$B$7:$B$506,$A190,Elementos!$D$7:$D$506,"Sonido")+COUNTIFS(Elementos!$B$7:$B$506,$A190,Elementos!$D$7:$D$506,"Efectos"))</f>
        <v/>
      </c>
      <c r="Q190" s="13" t="n"/>
      <c r="R190" s="13" t="n"/>
      <c r="S190" s="13" t="n"/>
      <c r="T190" s="21" t="n"/>
      <c r="U190" s="14">
        <f>IF($A190="","",COUNTIF(Elementos!$B$7:$B$506,$A190))</f>
        <v/>
      </c>
      <c r="V190" s="14">
        <f>IF($A190="","",IF(OR($B190="",$E190="",$F190="",$G190="",$H190="",$J190="",$R190="",$S190=""),"REVISAR",IF($U190=0,"REVISAR","Correcto")))</f>
        <v/>
      </c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  <c r="L191" s="14">
        <f>IF($A191="","",COUNTIFS(Elementos!$B$7:$B$506,$A191,Elementos!$D$7:$D$506,"Personaje"))</f>
        <v/>
      </c>
      <c r="M191" s="14">
        <f>IF($A191="","",COUNTIFS(Elementos!$B$7:$B$506,$A191,Elementos!$D$7:$D$506,"Figuración"))</f>
        <v/>
      </c>
      <c r="N191" s="14">
        <f>IF($A191="","",COUNTIFS(Elementos!$B$7:$B$506,$A191,Elementos!$D$7:$D$506,"Atrezzo"))</f>
        <v/>
      </c>
      <c r="O191" s="14">
        <f>IF($A191="","",COUNTIFS(Elementos!$B$7:$B$506,$A191,Elementos!$D$7:$D$506,"Vestuario"))</f>
        <v/>
      </c>
      <c r="P191" s="14">
        <f>IF($A191="","",COUNTIFS(Elementos!$B$7:$B$506,$A191,Elementos!$D$7:$D$506,"Cámara")+COUNTIFS(Elementos!$B$7:$B$506,$A191,Elementos!$D$7:$D$506,"Iluminación")+COUNTIFS(Elementos!$B$7:$B$506,$A191,Elementos!$D$7:$D$506,"Sonido")+COUNTIFS(Elementos!$B$7:$B$506,$A191,Elementos!$D$7:$D$506,"Efectos"))</f>
        <v/>
      </c>
      <c r="Q191" s="13" t="n"/>
      <c r="R191" s="13" t="n"/>
      <c r="S191" s="13" t="n"/>
      <c r="T191" s="21" t="n"/>
      <c r="U191" s="14">
        <f>IF($A191="","",COUNTIF(Elementos!$B$7:$B$506,$A191))</f>
        <v/>
      </c>
      <c r="V191" s="14">
        <f>IF($A191="","",IF(OR($B191="",$E191="",$F191="",$G191="",$H191="",$J191="",$R191="",$S191=""),"REVISAR",IF($U191=0,"REVISAR","Correcto")))</f>
        <v/>
      </c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  <c r="L192" s="14">
        <f>IF($A192="","",COUNTIFS(Elementos!$B$7:$B$506,$A192,Elementos!$D$7:$D$506,"Personaje"))</f>
        <v/>
      </c>
      <c r="M192" s="14">
        <f>IF($A192="","",COUNTIFS(Elementos!$B$7:$B$506,$A192,Elementos!$D$7:$D$506,"Figuración"))</f>
        <v/>
      </c>
      <c r="N192" s="14">
        <f>IF($A192="","",COUNTIFS(Elementos!$B$7:$B$506,$A192,Elementos!$D$7:$D$506,"Atrezzo"))</f>
        <v/>
      </c>
      <c r="O192" s="14">
        <f>IF($A192="","",COUNTIFS(Elementos!$B$7:$B$506,$A192,Elementos!$D$7:$D$506,"Vestuario"))</f>
        <v/>
      </c>
      <c r="P192" s="14">
        <f>IF($A192="","",COUNTIFS(Elementos!$B$7:$B$506,$A192,Elementos!$D$7:$D$506,"Cámara")+COUNTIFS(Elementos!$B$7:$B$506,$A192,Elementos!$D$7:$D$506,"Iluminación")+COUNTIFS(Elementos!$B$7:$B$506,$A192,Elementos!$D$7:$D$506,"Sonido")+COUNTIFS(Elementos!$B$7:$B$506,$A192,Elementos!$D$7:$D$506,"Efectos"))</f>
        <v/>
      </c>
      <c r="Q192" s="13" t="n"/>
      <c r="R192" s="13" t="n"/>
      <c r="S192" s="13" t="n"/>
      <c r="T192" s="21" t="n"/>
      <c r="U192" s="14">
        <f>IF($A192="","",COUNTIF(Elementos!$B$7:$B$506,$A192))</f>
        <v/>
      </c>
      <c r="V192" s="14">
        <f>IF($A192="","",IF(OR($B192="",$E192="",$F192="",$G192="",$H192="",$J192="",$R192="",$S192=""),"REVISAR",IF($U192=0,"REVISAR","Correcto")))</f>
        <v/>
      </c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  <c r="L193" s="14">
        <f>IF($A193="","",COUNTIFS(Elementos!$B$7:$B$506,$A193,Elementos!$D$7:$D$506,"Personaje"))</f>
        <v/>
      </c>
      <c r="M193" s="14">
        <f>IF($A193="","",COUNTIFS(Elementos!$B$7:$B$506,$A193,Elementos!$D$7:$D$506,"Figuración"))</f>
        <v/>
      </c>
      <c r="N193" s="14">
        <f>IF($A193="","",COUNTIFS(Elementos!$B$7:$B$506,$A193,Elementos!$D$7:$D$506,"Atrezzo"))</f>
        <v/>
      </c>
      <c r="O193" s="14">
        <f>IF($A193="","",COUNTIFS(Elementos!$B$7:$B$506,$A193,Elementos!$D$7:$D$506,"Vestuario"))</f>
        <v/>
      </c>
      <c r="P193" s="14">
        <f>IF($A193="","",COUNTIFS(Elementos!$B$7:$B$506,$A193,Elementos!$D$7:$D$506,"Cámara")+COUNTIFS(Elementos!$B$7:$B$506,$A193,Elementos!$D$7:$D$506,"Iluminación")+COUNTIFS(Elementos!$B$7:$B$506,$A193,Elementos!$D$7:$D$506,"Sonido")+COUNTIFS(Elementos!$B$7:$B$506,$A193,Elementos!$D$7:$D$506,"Efectos"))</f>
        <v/>
      </c>
      <c r="Q193" s="13" t="n"/>
      <c r="R193" s="13" t="n"/>
      <c r="S193" s="13" t="n"/>
      <c r="T193" s="21" t="n"/>
      <c r="U193" s="14">
        <f>IF($A193="","",COUNTIF(Elementos!$B$7:$B$506,$A193))</f>
        <v/>
      </c>
      <c r="V193" s="14">
        <f>IF($A193="","",IF(OR($B193="",$E193="",$F193="",$G193="",$H193="",$J193="",$R193="",$S193=""),"REVISAR",IF($U193=0,"REVISAR","Correcto")))</f>
        <v/>
      </c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  <c r="L194" s="14">
        <f>IF($A194="","",COUNTIFS(Elementos!$B$7:$B$506,$A194,Elementos!$D$7:$D$506,"Personaje"))</f>
        <v/>
      </c>
      <c r="M194" s="14">
        <f>IF($A194="","",COUNTIFS(Elementos!$B$7:$B$506,$A194,Elementos!$D$7:$D$506,"Figuración"))</f>
        <v/>
      </c>
      <c r="N194" s="14">
        <f>IF($A194="","",COUNTIFS(Elementos!$B$7:$B$506,$A194,Elementos!$D$7:$D$506,"Atrezzo"))</f>
        <v/>
      </c>
      <c r="O194" s="14">
        <f>IF($A194="","",COUNTIFS(Elementos!$B$7:$B$506,$A194,Elementos!$D$7:$D$506,"Vestuario"))</f>
        <v/>
      </c>
      <c r="P194" s="14">
        <f>IF($A194="","",COUNTIFS(Elementos!$B$7:$B$506,$A194,Elementos!$D$7:$D$506,"Cámara")+COUNTIFS(Elementos!$B$7:$B$506,$A194,Elementos!$D$7:$D$506,"Iluminación")+COUNTIFS(Elementos!$B$7:$B$506,$A194,Elementos!$D$7:$D$506,"Sonido")+COUNTIFS(Elementos!$B$7:$B$506,$A194,Elementos!$D$7:$D$506,"Efectos"))</f>
        <v/>
      </c>
      <c r="Q194" s="13" t="n"/>
      <c r="R194" s="13" t="n"/>
      <c r="S194" s="13" t="n"/>
      <c r="T194" s="21" t="n"/>
      <c r="U194" s="14">
        <f>IF($A194="","",COUNTIF(Elementos!$B$7:$B$506,$A194))</f>
        <v/>
      </c>
      <c r="V194" s="14">
        <f>IF($A194="","",IF(OR($B194="",$E194="",$F194="",$G194="",$H194="",$J194="",$R194="",$S194=""),"REVISAR",IF($U194=0,"REVISAR","Correcto")))</f>
        <v/>
      </c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  <c r="L195" s="14">
        <f>IF($A195="","",COUNTIFS(Elementos!$B$7:$B$506,$A195,Elementos!$D$7:$D$506,"Personaje"))</f>
        <v/>
      </c>
      <c r="M195" s="14">
        <f>IF($A195="","",COUNTIFS(Elementos!$B$7:$B$506,$A195,Elementos!$D$7:$D$506,"Figuración"))</f>
        <v/>
      </c>
      <c r="N195" s="14">
        <f>IF($A195="","",COUNTIFS(Elementos!$B$7:$B$506,$A195,Elementos!$D$7:$D$506,"Atrezzo"))</f>
        <v/>
      </c>
      <c r="O195" s="14">
        <f>IF($A195="","",COUNTIFS(Elementos!$B$7:$B$506,$A195,Elementos!$D$7:$D$506,"Vestuario"))</f>
        <v/>
      </c>
      <c r="P195" s="14">
        <f>IF($A195="","",COUNTIFS(Elementos!$B$7:$B$506,$A195,Elementos!$D$7:$D$506,"Cámara")+COUNTIFS(Elementos!$B$7:$B$506,$A195,Elementos!$D$7:$D$506,"Iluminación")+COUNTIFS(Elementos!$B$7:$B$506,$A195,Elementos!$D$7:$D$506,"Sonido")+COUNTIFS(Elementos!$B$7:$B$506,$A195,Elementos!$D$7:$D$506,"Efectos"))</f>
        <v/>
      </c>
      <c r="Q195" s="13" t="n"/>
      <c r="R195" s="13" t="n"/>
      <c r="S195" s="13" t="n"/>
      <c r="T195" s="21" t="n"/>
      <c r="U195" s="14">
        <f>IF($A195="","",COUNTIF(Elementos!$B$7:$B$506,$A195))</f>
        <v/>
      </c>
      <c r="V195" s="14">
        <f>IF($A195="","",IF(OR($B195="",$E195="",$F195="",$G195="",$H195="",$J195="",$R195="",$S195=""),"REVISAR",IF($U195=0,"REVISAR","Correcto")))</f>
        <v/>
      </c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  <c r="L196" s="14">
        <f>IF($A196="","",COUNTIFS(Elementos!$B$7:$B$506,$A196,Elementos!$D$7:$D$506,"Personaje"))</f>
        <v/>
      </c>
      <c r="M196" s="14">
        <f>IF($A196="","",COUNTIFS(Elementos!$B$7:$B$506,$A196,Elementos!$D$7:$D$506,"Figuración"))</f>
        <v/>
      </c>
      <c r="N196" s="14">
        <f>IF($A196="","",COUNTIFS(Elementos!$B$7:$B$506,$A196,Elementos!$D$7:$D$506,"Atrezzo"))</f>
        <v/>
      </c>
      <c r="O196" s="14">
        <f>IF($A196="","",COUNTIFS(Elementos!$B$7:$B$506,$A196,Elementos!$D$7:$D$506,"Vestuario"))</f>
        <v/>
      </c>
      <c r="P196" s="14">
        <f>IF($A196="","",COUNTIFS(Elementos!$B$7:$B$506,$A196,Elementos!$D$7:$D$506,"Cámara")+COUNTIFS(Elementos!$B$7:$B$506,$A196,Elementos!$D$7:$D$506,"Iluminación")+COUNTIFS(Elementos!$B$7:$B$506,$A196,Elementos!$D$7:$D$506,"Sonido")+COUNTIFS(Elementos!$B$7:$B$506,$A196,Elementos!$D$7:$D$506,"Efectos"))</f>
        <v/>
      </c>
      <c r="Q196" s="13" t="n"/>
      <c r="R196" s="13" t="n"/>
      <c r="S196" s="13" t="n"/>
      <c r="T196" s="21" t="n"/>
      <c r="U196" s="14">
        <f>IF($A196="","",COUNTIF(Elementos!$B$7:$B$506,$A196))</f>
        <v/>
      </c>
      <c r="V196" s="14">
        <f>IF($A196="","",IF(OR($B196="",$E196="",$F196="",$G196="",$H196="",$J196="",$R196="",$S196=""),"REVISAR",IF($U196=0,"REVISAR","Correcto")))</f>
        <v/>
      </c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  <c r="L197" s="14">
        <f>IF($A197="","",COUNTIFS(Elementos!$B$7:$B$506,$A197,Elementos!$D$7:$D$506,"Personaje"))</f>
        <v/>
      </c>
      <c r="M197" s="14">
        <f>IF($A197="","",COUNTIFS(Elementos!$B$7:$B$506,$A197,Elementos!$D$7:$D$506,"Figuración"))</f>
        <v/>
      </c>
      <c r="N197" s="14">
        <f>IF($A197="","",COUNTIFS(Elementos!$B$7:$B$506,$A197,Elementos!$D$7:$D$506,"Atrezzo"))</f>
        <v/>
      </c>
      <c r="O197" s="14">
        <f>IF($A197="","",COUNTIFS(Elementos!$B$7:$B$506,$A197,Elementos!$D$7:$D$506,"Vestuario"))</f>
        <v/>
      </c>
      <c r="P197" s="14">
        <f>IF($A197="","",COUNTIFS(Elementos!$B$7:$B$506,$A197,Elementos!$D$7:$D$506,"Cámara")+COUNTIFS(Elementos!$B$7:$B$506,$A197,Elementos!$D$7:$D$506,"Iluminación")+COUNTIFS(Elementos!$B$7:$B$506,$A197,Elementos!$D$7:$D$506,"Sonido")+COUNTIFS(Elementos!$B$7:$B$506,$A197,Elementos!$D$7:$D$506,"Efectos"))</f>
        <v/>
      </c>
      <c r="Q197" s="13" t="n"/>
      <c r="R197" s="13" t="n"/>
      <c r="S197" s="13" t="n"/>
      <c r="T197" s="21" t="n"/>
      <c r="U197" s="14">
        <f>IF($A197="","",COUNTIF(Elementos!$B$7:$B$506,$A197))</f>
        <v/>
      </c>
      <c r="V197" s="14">
        <f>IF($A197="","",IF(OR($B197="",$E197="",$F197="",$G197="",$H197="",$J197="",$R197="",$S197=""),"REVISAR",IF($U197=0,"REVISAR","Correcto")))</f>
        <v/>
      </c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  <c r="L198" s="14">
        <f>IF($A198="","",COUNTIFS(Elementos!$B$7:$B$506,$A198,Elementos!$D$7:$D$506,"Personaje"))</f>
        <v/>
      </c>
      <c r="M198" s="14">
        <f>IF($A198="","",COUNTIFS(Elementos!$B$7:$B$506,$A198,Elementos!$D$7:$D$506,"Figuración"))</f>
        <v/>
      </c>
      <c r="N198" s="14">
        <f>IF($A198="","",COUNTIFS(Elementos!$B$7:$B$506,$A198,Elementos!$D$7:$D$506,"Atrezzo"))</f>
        <v/>
      </c>
      <c r="O198" s="14">
        <f>IF($A198="","",COUNTIFS(Elementos!$B$7:$B$506,$A198,Elementos!$D$7:$D$506,"Vestuario"))</f>
        <v/>
      </c>
      <c r="P198" s="14">
        <f>IF($A198="","",COUNTIFS(Elementos!$B$7:$B$506,$A198,Elementos!$D$7:$D$506,"Cámara")+COUNTIFS(Elementos!$B$7:$B$506,$A198,Elementos!$D$7:$D$506,"Iluminación")+COUNTIFS(Elementos!$B$7:$B$506,$A198,Elementos!$D$7:$D$506,"Sonido")+COUNTIFS(Elementos!$B$7:$B$506,$A198,Elementos!$D$7:$D$506,"Efectos"))</f>
        <v/>
      </c>
      <c r="Q198" s="13" t="n"/>
      <c r="R198" s="13" t="n"/>
      <c r="S198" s="13" t="n"/>
      <c r="T198" s="21" t="n"/>
      <c r="U198" s="14">
        <f>IF($A198="","",COUNTIF(Elementos!$B$7:$B$506,$A198))</f>
        <v/>
      </c>
      <c r="V198" s="14">
        <f>IF($A198="","",IF(OR($B198="",$E198="",$F198="",$G198="",$H198="",$J198="",$R198="",$S198=""),"REVISAR",IF($U198=0,"REVISAR","Correcto")))</f>
        <v/>
      </c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  <c r="L199" s="14">
        <f>IF($A199="","",COUNTIFS(Elementos!$B$7:$B$506,$A199,Elementos!$D$7:$D$506,"Personaje"))</f>
        <v/>
      </c>
      <c r="M199" s="14">
        <f>IF($A199="","",COUNTIFS(Elementos!$B$7:$B$506,$A199,Elementos!$D$7:$D$506,"Figuración"))</f>
        <v/>
      </c>
      <c r="N199" s="14">
        <f>IF($A199="","",COUNTIFS(Elementos!$B$7:$B$506,$A199,Elementos!$D$7:$D$506,"Atrezzo"))</f>
        <v/>
      </c>
      <c r="O199" s="14">
        <f>IF($A199="","",COUNTIFS(Elementos!$B$7:$B$506,$A199,Elementos!$D$7:$D$506,"Vestuario"))</f>
        <v/>
      </c>
      <c r="P199" s="14">
        <f>IF($A199="","",COUNTIFS(Elementos!$B$7:$B$506,$A199,Elementos!$D$7:$D$506,"Cámara")+COUNTIFS(Elementos!$B$7:$B$506,$A199,Elementos!$D$7:$D$506,"Iluminación")+COUNTIFS(Elementos!$B$7:$B$506,$A199,Elementos!$D$7:$D$506,"Sonido")+COUNTIFS(Elementos!$B$7:$B$506,$A199,Elementos!$D$7:$D$506,"Efectos"))</f>
        <v/>
      </c>
      <c r="Q199" s="13" t="n"/>
      <c r="R199" s="13" t="n"/>
      <c r="S199" s="13" t="n"/>
      <c r="T199" s="21" t="n"/>
      <c r="U199" s="14">
        <f>IF($A199="","",COUNTIF(Elementos!$B$7:$B$506,$A199))</f>
        <v/>
      </c>
      <c r="V199" s="14">
        <f>IF($A199="","",IF(OR($B199="",$E199="",$F199="",$G199="",$H199="",$J199="",$R199="",$S199=""),"REVISAR",IF($U199=0,"REVISAR","Correcto")))</f>
        <v/>
      </c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  <c r="L200" s="14">
        <f>IF($A200="","",COUNTIFS(Elementos!$B$7:$B$506,$A200,Elementos!$D$7:$D$506,"Personaje"))</f>
        <v/>
      </c>
      <c r="M200" s="14">
        <f>IF($A200="","",COUNTIFS(Elementos!$B$7:$B$506,$A200,Elementos!$D$7:$D$506,"Figuración"))</f>
        <v/>
      </c>
      <c r="N200" s="14">
        <f>IF($A200="","",COUNTIFS(Elementos!$B$7:$B$506,$A200,Elementos!$D$7:$D$506,"Atrezzo"))</f>
        <v/>
      </c>
      <c r="O200" s="14">
        <f>IF($A200="","",COUNTIFS(Elementos!$B$7:$B$506,$A200,Elementos!$D$7:$D$506,"Vestuario"))</f>
        <v/>
      </c>
      <c r="P200" s="14">
        <f>IF($A200="","",COUNTIFS(Elementos!$B$7:$B$506,$A200,Elementos!$D$7:$D$506,"Cámara")+COUNTIFS(Elementos!$B$7:$B$506,$A200,Elementos!$D$7:$D$506,"Iluminación")+COUNTIFS(Elementos!$B$7:$B$506,$A200,Elementos!$D$7:$D$506,"Sonido")+COUNTIFS(Elementos!$B$7:$B$506,$A200,Elementos!$D$7:$D$506,"Efectos"))</f>
        <v/>
      </c>
      <c r="Q200" s="13" t="n"/>
      <c r="R200" s="13" t="n"/>
      <c r="S200" s="13" t="n"/>
      <c r="T200" s="21" t="n"/>
      <c r="U200" s="14">
        <f>IF($A200="","",COUNTIF(Elementos!$B$7:$B$506,$A200))</f>
        <v/>
      </c>
      <c r="V200" s="14">
        <f>IF($A200="","",IF(OR($B200="",$E200="",$F200="",$G200="",$H200="",$J200="",$R200="",$S200=""),"REVISAR",IF($U200=0,"REVISAR","Correcto")))</f>
        <v/>
      </c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  <c r="L201" s="14">
        <f>IF($A201="","",COUNTIFS(Elementos!$B$7:$B$506,$A201,Elementos!$D$7:$D$506,"Personaje"))</f>
        <v/>
      </c>
      <c r="M201" s="14">
        <f>IF($A201="","",COUNTIFS(Elementos!$B$7:$B$506,$A201,Elementos!$D$7:$D$506,"Figuración"))</f>
        <v/>
      </c>
      <c r="N201" s="14">
        <f>IF($A201="","",COUNTIFS(Elementos!$B$7:$B$506,$A201,Elementos!$D$7:$D$506,"Atrezzo"))</f>
        <v/>
      </c>
      <c r="O201" s="14">
        <f>IF($A201="","",COUNTIFS(Elementos!$B$7:$B$506,$A201,Elementos!$D$7:$D$506,"Vestuario"))</f>
        <v/>
      </c>
      <c r="P201" s="14">
        <f>IF($A201="","",COUNTIFS(Elementos!$B$7:$B$506,$A201,Elementos!$D$7:$D$506,"Cámara")+COUNTIFS(Elementos!$B$7:$B$506,$A201,Elementos!$D$7:$D$506,"Iluminación")+COUNTIFS(Elementos!$B$7:$B$506,$A201,Elementos!$D$7:$D$506,"Sonido")+COUNTIFS(Elementos!$B$7:$B$506,$A201,Elementos!$D$7:$D$506,"Efectos"))</f>
        <v/>
      </c>
      <c r="Q201" s="13" t="n"/>
      <c r="R201" s="13" t="n"/>
      <c r="S201" s="13" t="n"/>
      <c r="T201" s="21" t="n"/>
      <c r="U201" s="14">
        <f>IF($A201="","",COUNTIF(Elementos!$B$7:$B$506,$A201))</f>
        <v/>
      </c>
      <c r="V201" s="14">
        <f>IF($A201="","",IF(OR($B201="",$E201="",$F201="",$G201="",$H201="",$J201="",$R201="",$S201=""),"REVISAR",IF($U201=0,"REVISAR","Correcto")))</f>
        <v/>
      </c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  <c r="L202" s="14">
        <f>IF($A202="","",COUNTIFS(Elementos!$B$7:$B$506,$A202,Elementos!$D$7:$D$506,"Personaje"))</f>
        <v/>
      </c>
      <c r="M202" s="14">
        <f>IF($A202="","",COUNTIFS(Elementos!$B$7:$B$506,$A202,Elementos!$D$7:$D$506,"Figuración"))</f>
        <v/>
      </c>
      <c r="N202" s="14">
        <f>IF($A202="","",COUNTIFS(Elementos!$B$7:$B$506,$A202,Elementos!$D$7:$D$506,"Atrezzo"))</f>
        <v/>
      </c>
      <c r="O202" s="14">
        <f>IF($A202="","",COUNTIFS(Elementos!$B$7:$B$506,$A202,Elementos!$D$7:$D$506,"Vestuario"))</f>
        <v/>
      </c>
      <c r="P202" s="14">
        <f>IF($A202="","",COUNTIFS(Elementos!$B$7:$B$506,$A202,Elementos!$D$7:$D$506,"Cámara")+COUNTIFS(Elementos!$B$7:$B$506,$A202,Elementos!$D$7:$D$506,"Iluminación")+COUNTIFS(Elementos!$B$7:$B$506,$A202,Elementos!$D$7:$D$506,"Sonido")+COUNTIFS(Elementos!$B$7:$B$506,$A202,Elementos!$D$7:$D$506,"Efectos"))</f>
        <v/>
      </c>
      <c r="Q202" s="13" t="n"/>
      <c r="R202" s="13" t="n"/>
      <c r="S202" s="13" t="n"/>
      <c r="T202" s="21" t="n"/>
      <c r="U202" s="14">
        <f>IF($A202="","",COUNTIF(Elementos!$B$7:$B$506,$A202))</f>
        <v/>
      </c>
      <c r="V202" s="14">
        <f>IF($A202="","",IF(OR($B202="",$E202="",$F202="",$G202="",$H202="",$J202="",$R202="",$S202=""),"REVISAR",IF($U202=0,"REVISAR","Correcto")))</f>
        <v/>
      </c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  <c r="L203" s="14">
        <f>IF($A203="","",COUNTIFS(Elementos!$B$7:$B$506,$A203,Elementos!$D$7:$D$506,"Personaje"))</f>
        <v/>
      </c>
      <c r="M203" s="14">
        <f>IF($A203="","",COUNTIFS(Elementos!$B$7:$B$506,$A203,Elementos!$D$7:$D$506,"Figuración"))</f>
        <v/>
      </c>
      <c r="N203" s="14">
        <f>IF($A203="","",COUNTIFS(Elementos!$B$7:$B$506,$A203,Elementos!$D$7:$D$506,"Atrezzo"))</f>
        <v/>
      </c>
      <c r="O203" s="14">
        <f>IF($A203="","",COUNTIFS(Elementos!$B$7:$B$506,$A203,Elementos!$D$7:$D$506,"Vestuario"))</f>
        <v/>
      </c>
      <c r="P203" s="14">
        <f>IF($A203="","",COUNTIFS(Elementos!$B$7:$B$506,$A203,Elementos!$D$7:$D$506,"Cámara")+COUNTIFS(Elementos!$B$7:$B$506,$A203,Elementos!$D$7:$D$506,"Iluminación")+COUNTIFS(Elementos!$B$7:$B$506,$A203,Elementos!$D$7:$D$506,"Sonido")+COUNTIFS(Elementos!$B$7:$B$506,$A203,Elementos!$D$7:$D$506,"Efectos"))</f>
        <v/>
      </c>
      <c r="Q203" s="13" t="n"/>
      <c r="R203" s="13" t="n"/>
      <c r="S203" s="13" t="n"/>
      <c r="T203" s="21" t="n"/>
      <c r="U203" s="14">
        <f>IF($A203="","",COUNTIF(Elementos!$B$7:$B$506,$A203))</f>
        <v/>
      </c>
      <c r="V203" s="14">
        <f>IF($A203="","",IF(OR($B203="",$E203="",$F203="",$G203="",$H203="",$J203="",$R203="",$S203=""),"REVISAR",IF($U203=0,"REVISAR","Correcto")))</f>
        <v/>
      </c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  <c r="L204" s="14">
        <f>IF($A204="","",COUNTIFS(Elementos!$B$7:$B$506,$A204,Elementos!$D$7:$D$506,"Personaje"))</f>
        <v/>
      </c>
      <c r="M204" s="14">
        <f>IF($A204="","",COUNTIFS(Elementos!$B$7:$B$506,$A204,Elementos!$D$7:$D$506,"Figuración"))</f>
        <v/>
      </c>
      <c r="N204" s="14">
        <f>IF($A204="","",COUNTIFS(Elementos!$B$7:$B$506,$A204,Elementos!$D$7:$D$506,"Atrezzo"))</f>
        <v/>
      </c>
      <c r="O204" s="14">
        <f>IF($A204="","",COUNTIFS(Elementos!$B$7:$B$506,$A204,Elementos!$D$7:$D$506,"Vestuario"))</f>
        <v/>
      </c>
      <c r="P204" s="14">
        <f>IF($A204="","",COUNTIFS(Elementos!$B$7:$B$506,$A204,Elementos!$D$7:$D$506,"Cámara")+COUNTIFS(Elementos!$B$7:$B$506,$A204,Elementos!$D$7:$D$506,"Iluminación")+COUNTIFS(Elementos!$B$7:$B$506,$A204,Elementos!$D$7:$D$506,"Sonido")+COUNTIFS(Elementos!$B$7:$B$506,$A204,Elementos!$D$7:$D$506,"Efectos"))</f>
        <v/>
      </c>
      <c r="Q204" s="13" t="n"/>
      <c r="R204" s="13" t="n"/>
      <c r="S204" s="13" t="n"/>
      <c r="T204" s="21" t="n"/>
      <c r="U204" s="14">
        <f>IF($A204="","",COUNTIF(Elementos!$B$7:$B$506,$A204))</f>
        <v/>
      </c>
      <c r="V204" s="14">
        <f>IF($A204="","",IF(OR($B204="",$E204="",$F204="",$G204="",$H204="",$J204="",$R204="",$S204=""),"REVISAR",IF($U204=0,"REVISAR","Correcto")))</f>
        <v/>
      </c>
    </row>
    <row r="205">
      <c r="A205" s="13" t="n"/>
      <c r="B205" s="13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  <c r="L205" s="14">
        <f>IF($A205="","",COUNTIFS(Elementos!$B$7:$B$506,$A205,Elementos!$D$7:$D$506,"Personaje"))</f>
        <v/>
      </c>
      <c r="M205" s="14">
        <f>IF($A205="","",COUNTIFS(Elementos!$B$7:$B$506,$A205,Elementos!$D$7:$D$506,"Figuración"))</f>
        <v/>
      </c>
      <c r="N205" s="14">
        <f>IF($A205="","",COUNTIFS(Elementos!$B$7:$B$506,$A205,Elementos!$D$7:$D$506,"Atrezzo"))</f>
        <v/>
      </c>
      <c r="O205" s="14">
        <f>IF($A205="","",COUNTIFS(Elementos!$B$7:$B$506,$A205,Elementos!$D$7:$D$506,"Vestuario"))</f>
        <v/>
      </c>
      <c r="P205" s="14">
        <f>IF($A205="","",COUNTIFS(Elementos!$B$7:$B$506,$A205,Elementos!$D$7:$D$506,"Cámara")+COUNTIFS(Elementos!$B$7:$B$506,$A205,Elementos!$D$7:$D$506,"Iluminación")+COUNTIFS(Elementos!$B$7:$B$506,$A205,Elementos!$D$7:$D$506,"Sonido")+COUNTIFS(Elementos!$B$7:$B$506,$A205,Elementos!$D$7:$D$506,"Efectos"))</f>
        <v/>
      </c>
      <c r="Q205" s="13" t="n"/>
      <c r="R205" s="13" t="n"/>
      <c r="S205" s="13" t="n"/>
      <c r="T205" s="21" t="n"/>
      <c r="U205" s="14">
        <f>IF($A205="","",COUNTIF(Elementos!$B$7:$B$506,$A205))</f>
        <v/>
      </c>
      <c r="V205" s="14">
        <f>IF($A205="","",IF(OR($B205="",$E205="",$F205="",$G205="",$H205="",$J205="",$R205="",$S205=""),"REVISAR",IF($U205=0,"REVISAR","Correcto")))</f>
        <v/>
      </c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  <c r="L206" s="14">
        <f>IF($A206="","",COUNTIFS(Elementos!$B$7:$B$506,$A206,Elementos!$D$7:$D$506,"Personaje"))</f>
        <v/>
      </c>
      <c r="M206" s="14">
        <f>IF($A206="","",COUNTIFS(Elementos!$B$7:$B$506,$A206,Elementos!$D$7:$D$506,"Figuración"))</f>
        <v/>
      </c>
      <c r="N206" s="14">
        <f>IF($A206="","",COUNTIFS(Elementos!$B$7:$B$506,$A206,Elementos!$D$7:$D$506,"Atrezzo"))</f>
        <v/>
      </c>
      <c r="O206" s="14">
        <f>IF($A206="","",COUNTIFS(Elementos!$B$7:$B$506,$A206,Elementos!$D$7:$D$506,"Vestuario"))</f>
        <v/>
      </c>
      <c r="P206" s="14">
        <f>IF($A206="","",COUNTIFS(Elementos!$B$7:$B$506,$A206,Elementos!$D$7:$D$506,"Cámara")+COUNTIFS(Elementos!$B$7:$B$506,$A206,Elementos!$D$7:$D$506,"Iluminación")+COUNTIFS(Elementos!$B$7:$B$506,$A206,Elementos!$D$7:$D$506,"Sonido")+COUNTIFS(Elementos!$B$7:$B$506,$A206,Elementos!$D$7:$D$506,"Efectos"))</f>
        <v/>
      </c>
      <c r="Q206" s="13" t="n"/>
      <c r="R206" s="13" t="n"/>
      <c r="S206" s="13" t="n"/>
      <c r="T206" s="21" t="n"/>
      <c r="U206" s="14">
        <f>IF($A206="","",COUNTIF(Elementos!$B$7:$B$506,$A206))</f>
        <v/>
      </c>
      <c r="V206" s="14">
        <f>IF($A206="","",IF(OR($B206="",$E206="",$F206="",$G206="",$H206="",$J206="",$R206="",$S206=""),"REVISAR",IF($U206=0,"REVISAR","Correcto")))</f>
        <v/>
      </c>
    </row>
  </sheetData>
  <sheetProtection selectLockedCells="1" selectUnlockedCells="0" sheet="1" objects="0" insertRows="0" insertHyperlinks="1" autoFilter="0" scenarios="0" formatColumns="1" deleteColumns="1" insertColumns="1" pivotTables="1" deleteRows="1" formatCells="1" formatRows="1" sort="0"/>
  <autoFilter ref="A6:V206"/>
  <mergeCells count="1">
    <mergeCell ref="A1:V1"/>
  </mergeCells>
  <conditionalFormatting sqref="A7:A206">
    <cfRule type="expression" priority="1" dxfId="0">
      <formula>AND($A7&lt;&gt;"",COUNTIF($A$7:$A$206,$A7)&gt;1)</formula>
    </cfRule>
  </conditionalFormatting>
  <conditionalFormatting sqref="R7:R206">
    <cfRule type="expression" priority="2" dxfId="0">
      <formula>$R7="Alta"</formula>
    </cfRule>
  </conditionalFormatting>
  <conditionalFormatting sqref="S7:S206">
    <cfRule type="expression" priority="3" dxfId="1">
      <formula>$S7="Revisada"</formula>
    </cfRule>
  </conditionalFormatting>
  <conditionalFormatting sqref="V7:V206">
    <cfRule type="expression" priority="4" dxfId="0">
      <formula>$V7="REVISAR"</formula>
    </cfRule>
  </conditionalFormatting>
  <dataValidations count="15">
    <dataValidation sqref="A7:A206" showDropDown="0" showInputMessage="1" showErrorMessage="1" allowBlank="0" errorTitle="Texto demasiado largo" error="Introduzca un máximo de 20 caracteres." promptTitle="ID de escena" prompt="Introduzca el dato de «ID de escena»." type="textLength" errorStyle="stop" operator="lessThanOrEqual">
      <formula1>20</formula1>
    </dataValidation>
    <dataValidation sqref="B7:B206" showDropDown="0" showInputMessage="1" showErrorMessage="1" allowBlank="0" errorTitle="Número no válido" error="Introduzca un número entre 1 y 9999." promptTitle="Orden en guion" prompt="Valor permitido: de 1 a 9999." type="whole" errorStyle="stop" operator="between">
      <formula1>1</formula1>
      <formula2>9999</formula2>
    </dataValidation>
    <dataValidation sqref="C7:C206" showDropDown="0" showInputMessage="1" showErrorMessage="1" allowBlank="0" errorTitle="Número no válido" error="Introduzca un número entre 0 y 9999." promptTitle="Página inicial" prompt="Valor permitido: de 0 a 9999." type="decimal" errorStyle="stop" operator="between">
      <formula1>0</formula1>
      <formula2>9999</formula2>
    </dataValidation>
    <dataValidation sqref="D7:D206" showDropDown="0" showInputMessage="1" showErrorMessage="1" allowBlank="0" errorTitle="Valor no válido" error="Seleccione un valor de la lista." promptTitle="Octavos" prompt="Seleccione un valor para «Octavos»." type="list" errorStyle="stop">
      <formula1>'Listas'!$G$2:$G$9</formula1>
    </dataValidation>
    <dataValidation sqref="E7:E206" showDropDown="0" showInputMessage="1" showErrorMessage="1" allowBlank="0" errorTitle="Texto demasiado largo" error="Introduzca un máximo de 180 caracteres." promptTitle="Encabezado" prompt="Introduzca el dato de «Encabezado»." type="textLength" errorStyle="stop" operator="lessThanOrEqual">
      <formula1>180</formula1>
    </dataValidation>
    <dataValidation sqref="F7:F206" showDropDown="0" showInputMessage="1" showErrorMessage="1" allowBlank="0" errorTitle="Valor no válido" error="Seleccione un valor de la lista." promptTitle="INT/EXT" prompt="Seleccione un valor para «INT/EXT»." type="list" errorStyle="stop">
      <formula1>'Listas'!$A$2:$A$4</formula1>
    </dataValidation>
    <dataValidation sqref="G7:G206" showDropDown="0" showInputMessage="1" showErrorMessage="1" allowBlank="0" errorTitle="Valor no válido" error="Seleccione un valor de la lista." promptTitle="Momento" prompt="Seleccione un valor para «Momento»." type="list" errorStyle="stop">
      <formula1>'Listas'!$B$2:$B$6</formula1>
    </dataValidation>
    <dataValidation sqref="H7:H206" showDropDown="0" showInputMessage="1" showErrorMessage="1" allowBlank="0" errorTitle="Texto demasiado largo" error="Introduzca un máximo de 100 caracteres." promptTitle="Localización" prompt="Introduzca el dato de «Localización»." type="textLength" errorStyle="stop" operator="lessThanOrEqual">
      <formula1>100</formula1>
    </dataValidation>
    <dataValidation sqref="I7:I206" showDropDown="0" showInputMessage="1" showErrorMessage="1" allowBlank="0" errorTitle="Texto demasiado largo" error="Introduzca un máximo de 100 caracteres." promptTitle="Espacio" prompt="Introduzca el dato de «Espacio»." type="textLength" errorStyle="stop" operator="lessThanOrEqual">
      <formula1>100</formula1>
    </dataValidation>
    <dataValidation sqref="J7:J206" showDropDown="0" showInputMessage="1" showErrorMessage="1" allowBlank="0" errorTitle="Texto demasiado largo" error="Introduzca un máximo de 500 caracteres." promptTitle="Sinopsis" prompt="Introduzca el dato de «Sinopsis»." type="textLength" errorStyle="stop" operator="lessThanOrEqual">
      <formula1>500</formula1>
    </dataValidation>
    <dataValidation sqref="K7:K206" showDropDown="0" showInputMessage="1" showErrorMessage="1" allowBlank="0" errorTitle="Texto demasiado largo" error="Introduzca un máximo de 50 caracteres." promptTitle="Continuidad" prompt="Introduzca el dato de «Continuidad»." type="textLength" errorStyle="stop" operator="lessThanOrEqual">
      <formula1>50</formula1>
    </dataValidation>
    <dataValidation sqref="Q7:Q206" showDropDown="0" showInputMessage="1" showErrorMessage="1" allowBlank="0" errorTitle="Texto demasiado largo" error="Introduzca un máximo de 300 caracteres." promptTitle="Observaciones" prompt="Introduzca el dato de «Observaciones»." type="textLength" errorStyle="stop" operator="lessThanOrEqual">
      <formula1>300</formula1>
    </dataValidation>
    <dataValidation sqref="R7:R206" showDropDown="0" showInputMessage="1" showErrorMessage="1" allowBlank="0" errorTitle="Valor no válido" error="Seleccione un valor de la lista." promptTitle="Complejidad" prompt="Seleccione un valor para «Complejidad»." type="list" errorStyle="stop">
      <formula1>'Listas'!$C$2:$C$4</formula1>
    </dataValidation>
    <dataValidation sqref="S7:S206" showDropDown="0" showInputMessage="1" showErrorMessage="1" allowBlank="0" errorTitle="Valor no válido" error="Seleccione un valor de la lista." promptTitle="Estado" prompt="Seleccione un valor para «Estado»." type="list" errorStyle="stop">
      <formula1>'Listas'!$D$2:$D$5</formula1>
    </dataValidation>
    <dataValidation sqref="T7:T206" showDropDown="0" showInputMessage="1" showErrorMessage="1" allowBlank="0" errorTitle="Fecha no válida" error="Introduzca una fecha entre 01/01/2000 y 31/12/2100." promptTitle="Fecha" prompt="Use el formato dd/mm/aaaa." type="date" errorStyle="stop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506"/>
  <sheetViews>
    <sheetView showGridLines="0" tabSelected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3" customWidth="1" min="3" max="3"/>
    <col width="25" customWidth="1" min="4" max="4"/>
    <col width="31" customWidth="1" min="5" max="5"/>
    <col width="42" customWidth="1" min="6" max="6"/>
    <col width="11" customWidth="1" min="7" max="7"/>
    <col width="14" customWidth="1" min="8" max="8"/>
    <col width="25" customWidth="1" min="9" max="9"/>
    <col width="27" customWidth="1" min="10" max="10"/>
    <col width="17" customWidth="1" min="11" max="11"/>
    <col width="36" customWidth="1" min="12" max="12"/>
    <col width="20" customWidth="1" min="13" max="13"/>
  </cols>
  <sheetData>
    <row r="1" ht="29" customHeight="1">
      <c r="A1" s="1" t="inlineStr">
        <is>
          <t>Elementos</t>
        </is>
      </c>
    </row>
    <row r="2">
      <c r="A2" s="2" t="inlineStr">
        <is>
          <t>Una fila por personaje, objeto, recurso o necesidad vinculada a una escena.</t>
        </is>
      </c>
    </row>
    <row r="3"/>
    <row r="4"/>
    <row r="5"/>
    <row r="6" ht="34" customHeight="1">
      <c r="A6" s="10" t="inlineStr">
        <is>
          <t>ID de elemento</t>
        </is>
      </c>
      <c r="B6" s="10" t="inlineStr">
        <is>
          <t>ID de escena</t>
        </is>
      </c>
      <c r="C6" s="10" t="inlineStr">
        <is>
          <t>Orden de escena</t>
        </is>
      </c>
      <c r="D6" s="10" t="inlineStr">
        <is>
          <t>Categoría</t>
        </is>
      </c>
      <c r="E6" s="10" t="inlineStr">
        <is>
          <t>Elemento o necesidad</t>
        </is>
      </c>
      <c r="F6" s="10" t="inlineStr">
        <is>
          <t>Descripción / detalle</t>
        </is>
      </c>
      <c r="G6" s="10" t="inlineStr">
        <is>
          <t>Cantidad</t>
        </is>
      </c>
      <c r="H6" s="10" t="inlineStr">
        <is>
          <t>Unidad</t>
        </is>
      </c>
      <c r="I6" s="10" t="inlineStr">
        <is>
          <t>Continuidad / variante</t>
        </is>
      </c>
      <c r="J6" s="10" t="inlineStr">
        <is>
          <t>Departamento responsable</t>
        </is>
      </c>
      <c r="K6" s="10" t="inlineStr">
        <is>
          <t>Estado</t>
        </is>
      </c>
      <c r="L6" s="10" t="inlineStr">
        <is>
          <t>Observaciones</t>
        </is>
      </c>
      <c r="M6" s="10" t="inlineStr">
        <is>
          <t>Comprobación</t>
        </is>
      </c>
    </row>
    <row r="7">
      <c r="A7" s="13" t="inlineStr">
        <is>
          <t>ELM-001</t>
        </is>
      </c>
      <c r="B7" s="13" t="inlineStr">
        <is>
          <t>ESC-001</t>
        </is>
      </c>
      <c r="C7" s="14">
        <f>IF($B7="","",IFERROR(INDEX(Escenas!$B$7:$B$206,MATCH($B7,Escenas!$A$7:$A$206,0)),""))</f>
        <v/>
      </c>
      <c r="D7" s="13" t="inlineStr">
        <is>
          <t>Personaje</t>
        </is>
      </c>
      <c r="E7" s="13" t="inlineStr">
        <is>
          <t>Nora Vidal</t>
        </is>
      </c>
      <c r="F7" s="13" t="inlineStr">
        <is>
          <t>Protagonista ficticia</t>
        </is>
      </c>
      <c r="G7" s="22" t="n">
        <v>1</v>
      </c>
      <c r="H7" s="13" t="inlineStr">
        <is>
          <t>persona</t>
        </is>
      </c>
      <c r="I7" s="13" t="inlineStr">
        <is>
          <t>Vestuario Día 1A</t>
        </is>
      </c>
      <c r="J7" s="13" t="inlineStr">
        <is>
          <t>Dirección</t>
        </is>
      </c>
      <c r="K7" s="13" t="inlineStr">
        <is>
          <t>Confirmado</t>
        </is>
      </c>
      <c r="L7" s="13" t="n"/>
      <c r="M7" s="14">
        <f>IF($A7="","",IF(COUNTIF(Escenas!$A$7:$A$206,$B7)=0,"ESCENA NO VÁLIDA",IF(OR($B7="",$D7="",$E7="",$G7="",$H7="",$J7="",$K7=""),"REVISAR","Correcto")))</f>
        <v/>
      </c>
    </row>
    <row r="8">
      <c r="A8" s="13" t="inlineStr">
        <is>
          <t>ELM-002</t>
        </is>
      </c>
      <c r="B8" s="13" t="inlineStr">
        <is>
          <t>ESC-001</t>
        </is>
      </c>
      <c r="C8" s="14">
        <f>IF($B8="","",IFERROR(INDEX(Escenas!$B$7:$B$206,MATCH($B8,Escenas!$A$7:$A$206,0)),""))</f>
        <v/>
      </c>
      <c r="D8" s="13" t="inlineStr">
        <is>
          <t>Atrezzo</t>
        </is>
      </c>
      <c r="E8" s="13" t="inlineStr">
        <is>
          <t>Brújula de latón</t>
        </is>
      </c>
      <c r="F8" s="13" t="inlineStr">
        <is>
          <t>Pieza principal y duplicado</t>
        </is>
      </c>
      <c r="G8" s="22" t="n">
        <v>2</v>
      </c>
      <c r="H8" s="13" t="inlineStr">
        <is>
          <t>unidad</t>
        </is>
      </c>
      <c r="I8" s="13" t="inlineStr">
        <is>
          <t>Cerrada al inicio</t>
        </is>
      </c>
      <c r="J8" s="13" t="inlineStr">
        <is>
          <t>Atrezzo</t>
        </is>
      </c>
      <c r="K8" s="13" t="inlineStr">
        <is>
          <t>Disponible</t>
        </is>
      </c>
      <c r="L8" s="13" t="n"/>
      <c r="M8" s="14">
        <f>IF($A8="","",IF(COUNTIF(Escenas!$A$7:$A$206,$B8)=0,"ESCENA NO VÁLIDA",IF(OR($B8="",$D8="",$E8="",$G8="",$H8="",$J8="",$K8=""),"REVISAR","Correcto")))</f>
        <v/>
      </c>
    </row>
    <row r="9">
      <c r="A9" s="13" t="inlineStr">
        <is>
          <t>ELM-003</t>
        </is>
      </c>
      <c r="B9" s="13" t="inlineStr">
        <is>
          <t>ESC-001</t>
        </is>
      </c>
      <c r="C9" s="14">
        <f>IF($B9="","",IFERROR(INDEX(Escenas!$B$7:$B$206,MATCH($B9,Escenas!$A$7:$A$206,0)),""))</f>
        <v/>
      </c>
      <c r="D9" s="13" t="inlineStr">
        <is>
          <t>Arte</t>
        </is>
      </c>
      <c r="E9" s="13" t="inlineStr">
        <is>
          <t>Atlas antiguo</t>
        </is>
      </c>
      <c r="F9" s="13" t="inlineStr">
        <is>
          <t>Libro envejecido ficticio</t>
        </is>
      </c>
      <c r="G9" s="22" t="n">
        <v>1</v>
      </c>
      <c r="H9" s="13" t="inlineStr">
        <is>
          <t>unidad</t>
        </is>
      </c>
      <c r="I9" s="13" t="inlineStr">
        <is>
          <t>Página 42 abierta</t>
        </is>
      </c>
      <c r="J9" s="13" t="inlineStr">
        <is>
          <t>Arte</t>
        </is>
      </c>
      <c r="K9" s="13" t="inlineStr">
        <is>
          <t>Confirmado</t>
        </is>
      </c>
      <c r="L9" s="13" t="n"/>
      <c r="M9" s="14">
        <f>IF($A9="","",IF(COUNTIF(Escenas!$A$7:$A$206,$B9)=0,"ESCENA NO VÁLIDA",IF(OR($B9="",$D9="",$E9="",$G9="",$H9="",$J9="",$K9=""),"REVISAR","Correcto")))</f>
        <v/>
      </c>
    </row>
    <row r="10">
      <c r="A10" s="13" t="inlineStr">
        <is>
          <t>ELM-004</t>
        </is>
      </c>
      <c r="B10" s="13" t="inlineStr">
        <is>
          <t>ESC-002</t>
        </is>
      </c>
      <c r="C10" s="14">
        <f>IF($B10="","",IFERROR(INDEX(Escenas!$B$7:$B$206,MATCH($B10,Escenas!$A$7:$A$206,0)),""))</f>
        <v/>
      </c>
      <c r="D10" s="13" t="inlineStr">
        <is>
          <t>Personaje</t>
        </is>
      </c>
      <c r="E10" s="13" t="inlineStr">
        <is>
          <t>Leo Marín</t>
        </is>
      </c>
      <c r="F10" s="13" t="inlineStr">
        <is>
          <t>Personaje ficticio</t>
        </is>
      </c>
      <c r="G10" s="22" t="n">
        <v>1</v>
      </c>
      <c r="H10" s="13" t="inlineStr">
        <is>
          <t>persona</t>
        </is>
      </c>
      <c r="I10" s="13" t="inlineStr">
        <is>
          <t>Vestuario Día 1A</t>
        </is>
      </c>
      <c r="J10" s="13" t="inlineStr">
        <is>
          <t>Dirección</t>
        </is>
      </c>
      <c r="K10" s="13" t="inlineStr">
        <is>
          <t>Confirmado</t>
        </is>
      </c>
      <c r="L10" s="13" t="n"/>
      <c r="M10" s="14">
        <f>IF($A10="","",IF(COUNTIF(Escenas!$A$7:$A$206,$B10)=0,"ESCENA NO VÁLIDA",IF(OR($B10="",$D10="",$E10="",$G10="",$H10="",$J10="",$K10=""),"REVISAR","Correcto")))</f>
        <v/>
      </c>
    </row>
    <row r="11">
      <c r="A11" s="13" t="inlineStr">
        <is>
          <t>ELM-005</t>
        </is>
      </c>
      <c r="B11" s="13" t="inlineStr">
        <is>
          <t>ESC-002</t>
        </is>
      </c>
      <c r="C11" s="14">
        <f>IF($B11="","",IFERROR(INDEX(Escenas!$B$7:$B$206,MATCH($B11,Escenas!$A$7:$A$206,0)),""))</f>
        <v/>
      </c>
      <c r="D11" s="13" t="inlineStr">
        <is>
          <t>Figuración</t>
        </is>
      </c>
      <c r="E11" s="13" t="inlineStr">
        <is>
          <t>Peatones</t>
        </is>
      </c>
      <c r="F11" s="13" t="inlineStr">
        <is>
          <t>Tránsito de fondo</t>
        </is>
      </c>
      <c r="G11" s="22" t="n">
        <v>8</v>
      </c>
      <c r="H11" s="13" t="inlineStr">
        <is>
          <t>persona</t>
        </is>
      </c>
      <c r="I11" s="13" t="inlineStr">
        <is>
          <t>Ropa cotidiana</t>
        </is>
      </c>
      <c r="J11" s="13" t="inlineStr">
        <is>
          <t>Producción</t>
        </is>
      </c>
      <c r="K11" s="13" t="inlineStr">
        <is>
          <t>Por confirmar</t>
        </is>
      </c>
      <c r="L11" s="13" t="n"/>
      <c r="M11" s="14">
        <f>IF($A11="","",IF(COUNTIF(Escenas!$A$7:$A$206,$B11)=0,"ESCENA NO VÁLIDA",IF(OR($B11="",$D11="",$E11="",$G11="",$H11="",$J11="",$K11=""),"REVISAR","Correcto")))</f>
        <v/>
      </c>
    </row>
    <row r="12">
      <c r="A12" s="13" t="inlineStr">
        <is>
          <t>ELM-006</t>
        </is>
      </c>
      <c r="B12" s="13" t="inlineStr">
        <is>
          <t>ESC-002</t>
        </is>
      </c>
      <c r="C12" s="14">
        <f>IF($B12="","",IFERROR(INDEX(Escenas!$B$7:$B$206,MATCH($B12,Escenas!$A$7:$A$206,0)),""))</f>
        <v/>
      </c>
      <c r="D12" s="13" t="inlineStr">
        <is>
          <t>Sonido</t>
        </is>
      </c>
      <c r="E12" s="13" t="inlineStr">
        <is>
          <t>Ambiente urbano</t>
        </is>
      </c>
      <c r="F12" s="13" t="inlineStr">
        <is>
          <t>Control de ruido</t>
        </is>
      </c>
      <c r="G12" s="22" t="n">
        <v>1</v>
      </c>
      <c r="H12" s="13" t="inlineStr">
        <is>
          <t>equipo</t>
        </is>
      </c>
      <c r="I12" s="13" t="inlineStr">
        <is>
          <t>No aplica</t>
        </is>
      </c>
      <c r="J12" s="13" t="inlineStr">
        <is>
          <t>Sonido</t>
        </is>
      </c>
      <c r="K12" s="13" t="inlineStr">
        <is>
          <t>Pendiente</t>
        </is>
      </c>
      <c r="L12" s="13" t="n"/>
      <c r="M12" s="14">
        <f>IF($A12="","",IF(COUNTIF(Escenas!$A$7:$A$206,$B12)=0,"ESCENA NO VÁLIDA",IF(OR($B12="",$D12="",$E12="",$G12="",$H12="",$J12="",$K12=""),"REVISAR","Correcto")))</f>
        <v/>
      </c>
    </row>
    <row r="13">
      <c r="A13" s="13" t="inlineStr">
        <is>
          <t>ELM-007</t>
        </is>
      </c>
      <c r="B13" s="13" t="inlineStr">
        <is>
          <t>ESC-003</t>
        </is>
      </c>
      <c r="C13" s="14">
        <f>IF($B13="","",IFERROR(INDEX(Escenas!$B$7:$B$206,MATCH($B13,Escenas!$A$7:$A$206,0)),""))</f>
        <v/>
      </c>
      <c r="D13" s="13" t="inlineStr">
        <is>
          <t>Atrezzo</t>
        </is>
      </c>
      <c r="E13" s="13" t="inlineStr">
        <is>
          <t>Postal de la estación</t>
        </is>
      </c>
      <c r="F13" s="13" t="inlineStr">
        <is>
          <t>Postal ilustrada ficticia</t>
        </is>
      </c>
      <c r="G13" s="22" t="n">
        <v>1</v>
      </c>
      <c r="H13" s="13" t="inlineStr">
        <is>
          <t>unidad</t>
        </is>
      </c>
      <c r="I13" s="13" t="inlineStr">
        <is>
          <t>Anverso visible</t>
        </is>
      </c>
      <c r="J13" s="13" t="inlineStr">
        <is>
          <t>Atrezzo</t>
        </is>
      </c>
      <c r="K13" s="13" t="inlineStr">
        <is>
          <t>Disponible</t>
        </is>
      </c>
      <c r="L13" s="13" t="n"/>
      <c r="M13" s="14">
        <f>IF($A13="","",IF(COUNTIF(Escenas!$A$7:$A$206,$B13)=0,"ESCENA NO VÁLIDA",IF(OR($B13="",$D13="",$E13="",$G13="",$H13="",$J13="",$K13=""),"REVISAR","Correcto")))</f>
        <v/>
      </c>
    </row>
    <row r="14">
      <c r="A14" s="13" t="inlineStr">
        <is>
          <t>ELM-008</t>
        </is>
      </c>
      <c r="B14" s="13" t="inlineStr">
        <is>
          <t>ESC-003</t>
        </is>
      </c>
      <c r="C14" s="14">
        <f>IF($B14="","",IFERROR(INDEX(Escenas!$B$7:$B$206,MATCH($B14,Escenas!$A$7:$A$206,0)),""))</f>
        <v/>
      </c>
      <c r="D14" s="13" t="inlineStr">
        <is>
          <t>Figuración</t>
        </is>
      </c>
      <c r="E14" s="13" t="inlineStr">
        <is>
          <t>Clientela del café</t>
        </is>
      </c>
      <c r="F14" s="13" t="inlineStr">
        <is>
          <t>Personas al fondo</t>
        </is>
      </c>
      <c r="G14" s="22" t="n">
        <v>6</v>
      </c>
      <c r="H14" s="13" t="inlineStr">
        <is>
          <t>persona</t>
        </is>
      </c>
      <c r="I14" s="13" t="inlineStr">
        <is>
          <t>Ropa cotidiana</t>
        </is>
      </c>
      <c r="J14" s="13" t="inlineStr">
        <is>
          <t>Producción</t>
        </is>
      </c>
      <c r="K14" s="13" t="inlineStr">
        <is>
          <t>Confirmado</t>
        </is>
      </c>
      <c r="L14" s="13" t="n"/>
      <c r="M14" s="14">
        <f>IF($A14="","",IF(COUNTIF(Escenas!$A$7:$A$206,$B14)=0,"ESCENA NO VÁLIDA",IF(OR($B14="",$D14="",$E14="",$G14="",$H14="",$J14="",$K14=""),"REVISAR","Correcto")))</f>
        <v/>
      </c>
    </row>
    <row r="15">
      <c r="A15" s="13" t="inlineStr">
        <is>
          <t>ELM-009</t>
        </is>
      </c>
      <c r="B15" s="13" t="inlineStr">
        <is>
          <t>ESC-004</t>
        </is>
      </c>
      <c r="C15" s="14">
        <f>IF($B15="","",IFERROR(INDEX(Escenas!$B$7:$B$206,MATCH($B15,Escenas!$A$7:$A$206,0)),""))</f>
        <v/>
      </c>
      <c r="D15" s="13" t="inlineStr">
        <is>
          <t>Vehículo</t>
        </is>
      </c>
      <c r="E15" s="13" t="inlineStr">
        <is>
          <t>Tren turístico</t>
        </is>
      </c>
      <c r="F15" s="13" t="inlineStr">
        <is>
          <t>Vehículo ficticio</t>
        </is>
      </c>
      <c r="G15" s="22" t="n">
        <v>1</v>
      </c>
      <c r="H15" s="13" t="inlineStr">
        <is>
          <t>vehículo</t>
        </is>
      </c>
      <c r="I15" s="13" t="inlineStr">
        <is>
          <t>Exterior limpio</t>
        </is>
      </c>
      <c r="J15" s="13" t="inlineStr">
        <is>
          <t>Producción</t>
        </is>
      </c>
      <c r="K15" s="13" t="inlineStr">
        <is>
          <t>Por confirmar</t>
        </is>
      </c>
      <c r="L15" s="13" t="n"/>
      <c r="M15" s="14">
        <f>IF($A15="","",IF(COUNTIF(Escenas!$A$7:$A$206,$B15)=0,"ESCENA NO VÁLIDA",IF(OR($B15="",$D15="",$E15="",$G15="",$H15="",$J15="",$K15=""),"REVISAR","Correcto")))</f>
        <v/>
      </c>
    </row>
    <row r="16">
      <c r="A16" s="13" t="inlineStr">
        <is>
          <t>ELM-010</t>
        </is>
      </c>
      <c r="B16" s="13" t="inlineStr">
        <is>
          <t>ESC-004</t>
        </is>
      </c>
      <c r="C16" s="14">
        <f>IF($B16="","",IFERROR(INDEX(Escenas!$B$7:$B$206,MATCH($B16,Escenas!$A$7:$A$206,0)),""))</f>
        <v/>
      </c>
      <c r="D16" s="13" t="inlineStr">
        <is>
          <t>Figuración</t>
        </is>
      </c>
      <c r="E16" s="13" t="inlineStr">
        <is>
          <t>Viajeros</t>
        </is>
      </c>
      <c r="F16" s="13" t="inlineStr">
        <is>
          <t>Flujo hacia el tren</t>
        </is>
      </c>
      <c r="G16" s="22" t="n">
        <v>14</v>
      </c>
      <c r="H16" s="13" t="inlineStr">
        <is>
          <t>persona</t>
        </is>
      </c>
      <c r="I16" s="13" t="inlineStr">
        <is>
          <t>Equipaje ligero</t>
        </is>
      </c>
      <c r="J16" s="13" t="inlineStr">
        <is>
          <t>Producción</t>
        </is>
      </c>
      <c r="K16" s="13" t="inlineStr">
        <is>
          <t>Pendiente</t>
        </is>
      </c>
      <c r="L16" s="13" t="n"/>
      <c r="M16" s="14">
        <f>IF($A16="","",IF(COUNTIF(Escenas!$A$7:$A$206,$B16)=0,"ESCENA NO VÁLIDA",IF(OR($B16="",$D16="",$E16="",$G16="",$H16="",$J16="",$K16=""),"REVISAR","Correcto")))</f>
        <v/>
      </c>
    </row>
    <row r="17">
      <c r="A17" s="13" t="inlineStr">
        <is>
          <t>ELM-011</t>
        </is>
      </c>
      <c r="B17" s="13" t="inlineStr">
        <is>
          <t>ESC-004</t>
        </is>
      </c>
      <c r="C17" s="14">
        <f>IF($B17="","",IFERROR(INDEX(Escenas!$B$7:$B$206,MATCH($B17,Escenas!$A$7:$A$206,0)),""))</f>
        <v/>
      </c>
      <c r="D17" s="13" t="inlineStr">
        <is>
          <t>Cámara</t>
        </is>
      </c>
      <c r="E17" s="13" t="inlineStr">
        <is>
          <t>Seguimiento lateral</t>
        </is>
      </c>
      <c r="F17" s="13" t="inlineStr">
        <is>
          <t>Movimiento junto al reparto</t>
        </is>
      </c>
      <c r="G17" s="22" t="n">
        <v>1</v>
      </c>
      <c r="H17" s="13" t="inlineStr">
        <is>
          <t>equipo</t>
        </is>
      </c>
      <c r="I17" s="13" t="inlineStr">
        <is>
          <t>No aplica</t>
        </is>
      </c>
      <c r="J17" s="13" t="inlineStr">
        <is>
          <t>Cámara</t>
        </is>
      </c>
      <c r="K17" s="13" t="inlineStr">
        <is>
          <t>Confirmado</t>
        </is>
      </c>
      <c r="L17" s="13" t="n"/>
      <c r="M17" s="14">
        <f>IF($A17="","",IF(COUNTIF(Escenas!$A$7:$A$206,$B17)=0,"ESCENA NO VÁLIDA",IF(OR($B17="",$D17="",$E17="",$G17="",$H17="",$J17="",$K17=""),"REVISAR","Correcto")))</f>
        <v/>
      </c>
    </row>
    <row r="18">
      <c r="A18" s="13" t="inlineStr">
        <is>
          <t>ELM-012</t>
        </is>
      </c>
      <c r="B18" s="13" t="inlineStr">
        <is>
          <t>ESC-005</t>
        </is>
      </c>
      <c r="C18" s="14">
        <f>IF($B18="","",IFERROR(INDEX(Escenas!$B$7:$B$206,MATCH($B18,Escenas!$A$7:$A$206,0)),""))</f>
        <v/>
      </c>
      <c r="D18" s="13" t="inlineStr">
        <is>
          <t>Personaje</t>
        </is>
      </c>
      <c r="E18" s="13" t="inlineStr">
        <is>
          <t>Alma Ríos</t>
        </is>
      </c>
      <c r="F18" s="13" t="inlineStr">
        <is>
          <t>Personaje ficticio</t>
        </is>
      </c>
      <c r="G18" s="22" t="n">
        <v>1</v>
      </c>
      <c r="H18" s="13" t="inlineStr">
        <is>
          <t>persona</t>
        </is>
      </c>
      <c r="I18" s="13" t="inlineStr">
        <is>
          <t>Vestuario Día 1B</t>
        </is>
      </c>
      <c r="J18" s="13" t="inlineStr">
        <is>
          <t>Dirección</t>
        </is>
      </c>
      <c r="K18" s="13" t="inlineStr">
        <is>
          <t>Confirmado</t>
        </is>
      </c>
      <c r="L18" s="13" t="n"/>
      <c r="M18" s="14">
        <f>IF($A18="","",IF(COUNTIF(Escenas!$A$7:$A$206,$B18)=0,"ESCENA NO VÁLIDA",IF(OR($B18="",$D18="",$E18="",$G18="",$H18="",$J18="",$K18=""),"REVISAR","Correcto")))</f>
        <v/>
      </c>
    </row>
    <row r="19">
      <c r="A19" s="13" t="inlineStr">
        <is>
          <t>ELM-013</t>
        </is>
      </c>
      <c r="B19" s="13" t="inlineStr">
        <is>
          <t>ESC-005</t>
        </is>
      </c>
      <c r="C19" s="14">
        <f>IF($B19="","",IFERROR(INDEX(Escenas!$B$7:$B$206,MATCH($B19,Escenas!$A$7:$A$206,0)),""))</f>
        <v/>
      </c>
      <c r="D19" s="13" t="inlineStr">
        <is>
          <t>Atrezzo</t>
        </is>
      </c>
      <c r="E19" s="13" t="inlineStr">
        <is>
          <t>Símbolo adhesivo</t>
        </is>
      </c>
      <c r="F19" s="13" t="inlineStr">
        <is>
          <t>Placa envejecida</t>
        </is>
      </c>
      <c r="G19" s="22" t="n">
        <v>2</v>
      </c>
      <c r="H19" s="13" t="inlineStr">
        <is>
          <t>unidad</t>
        </is>
      </c>
      <c r="I19" s="13" t="inlineStr">
        <is>
          <t>Una de reserva</t>
        </is>
      </c>
      <c r="J19" s="13" t="inlineStr">
        <is>
          <t>Atrezzo</t>
        </is>
      </c>
      <c r="K19" s="13" t="inlineStr">
        <is>
          <t>Disponible</t>
        </is>
      </c>
      <c r="L19" s="13" t="n"/>
      <c r="M19" s="14">
        <f>IF($A19="","",IF(COUNTIF(Escenas!$A$7:$A$206,$B19)=0,"ESCENA NO VÁLIDA",IF(OR($B19="",$D19="",$E19="",$G19="",$H19="",$J19="",$K19=""),"REVISAR","Correcto")))</f>
        <v/>
      </c>
    </row>
    <row r="20">
      <c r="A20" s="13" t="inlineStr">
        <is>
          <t>ELM-014</t>
        </is>
      </c>
      <c r="B20" s="13" t="inlineStr">
        <is>
          <t>ESC-005</t>
        </is>
      </c>
      <c r="C20" s="14">
        <f>IF($B20="","",IFERROR(INDEX(Escenas!$B$7:$B$206,MATCH($B20,Escenas!$A$7:$A$206,0)),""))</f>
        <v/>
      </c>
      <c r="D20" s="13" t="inlineStr">
        <is>
          <t>Iluminación</t>
        </is>
      </c>
      <c r="E20" s="13" t="inlineStr">
        <is>
          <t>Luz móvil</t>
        </is>
      </c>
      <c r="F20" s="13" t="inlineStr">
        <is>
          <t>Variación suave</t>
        </is>
      </c>
      <c r="G20" s="22" t="n">
        <v>1</v>
      </c>
      <c r="H20" s="13" t="inlineStr">
        <is>
          <t>equipo</t>
        </is>
      </c>
      <c r="I20" s="13" t="inlineStr">
        <is>
          <t>No aplica</t>
        </is>
      </c>
      <c r="J20" s="13" t="inlineStr">
        <is>
          <t>Iluminación</t>
        </is>
      </c>
      <c r="K20" s="13" t="inlineStr">
        <is>
          <t>Por confirmar</t>
        </is>
      </c>
      <c r="L20" s="13" t="n"/>
      <c r="M20" s="14">
        <f>IF($A20="","",IF(COUNTIF(Escenas!$A$7:$A$206,$B20)=0,"ESCENA NO VÁLIDA",IF(OR($B20="",$D20="",$E20="",$G20="",$H20="",$J20="",$K20=""),"REVISAR","Correcto")))</f>
        <v/>
      </c>
    </row>
    <row r="21">
      <c r="A21" s="13" t="inlineStr">
        <is>
          <t>ELM-015</t>
        </is>
      </c>
      <c r="B21" s="13" t="inlineStr">
        <is>
          <t>ESC-006</t>
        </is>
      </c>
      <c r="C21" s="14">
        <f>IF($B21="","",IFERROR(INDEX(Escenas!$B$7:$B$206,MATCH($B21,Escenas!$A$7:$A$206,0)),""))</f>
        <v/>
      </c>
      <c r="D21" s="13" t="inlineStr">
        <is>
          <t>Efectos</t>
        </is>
      </c>
      <c r="E21" s="13" t="inlineStr">
        <is>
          <t>Niebla baja</t>
        </is>
      </c>
      <c r="F21" s="13" t="inlineStr">
        <is>
          <t>Niebla controlada</t>
        </is>
      </c>
      <c r="G21" s="22" t="n">
        <v>1</v>
      </c>
      <c r="H21" s="13" t="inlineStr">
        <is>
          <t>equipo</t>
        </is>
      </c>
      <c r="I21" s="13" t="inlineStr">
        <is>
          <t>Intensidad media</t>
        </is>
      </c>
      <c r="J21" s="13" t="inlineStr">
        <is>
          <t>Efectos</t>
        </is>
      </c>
      <c r="K21" s="13" t="inlineStr">
        <is>
          <t>Pendiente</t>
        </is>
      </c>
      <c r="L21" s="13" t="n"/>
      <c r="M21" s="14">
        <f>IF($A21="","",IF(COUNTIF(Escenas!$A$7:$A$206,$B21)=0,"ESCENA NO VÁLIDA",IF(OR($B21="",$D21="",$E21="",$G21="",$H21="",$J21="",$K21=""),"REVISAR","Correcto")))</f>
        <v/>
      </c>
    </row>
    <row r="22">
      <c r="A22" s="13" t="inlineStr">
        <is>
          <t>ELM-016</t>
        </is>
      </c>
      <c r="B22" s="13" t="inlineStr">
        <is>
          <t>ESC-006</t>
        </is>
      </c>
      <c r="C22" s="14">
        <f>IF($B22="","",IFERROR(INDEX(Escenas!$B$7:$B$206,MATCH($B22,Escenas!$A$7:$A$206,0)),""))</f>
        <v/>
      </c>
      <c r="D22" s="13" t="inlineStr">
        <is>
          <t>Iluminación</t>
        </is>
      </c>
      <c r="E22" s="13" t="inlineStr">
        <is>
          <t>Reflejos</t>
        </is>
      </c>
      <c r="F22" s="13" t="inlineStr">
        <is>
          <t>Puntos de luz azulada</t>
        </is>
      </c>
      <c r="G22" s="22" t="n">
        <v>4</v>
      </c>
      <c r="H22" s="13" t="inlineStr">
        <is>
          <t>equipo</t>
        </is>
      </c>
      <c r="I22" s="13" t="inlineStr">
        <is>
          <t>Secuencia progresiva</t>
        </is>
      </c>
      <c r="J22" s="13" t="inlineStr">
        <is>
          <t>Iluminación</t>
        </is>
      </c>
      <c r="K22" s="13" t="inlineStr">
        <is>
          <t>Confirmado</t>
        </is>
      </c>
      <c r="L22" s="13" t="n"/>
      <c r="M22" s="14">
        <f>IF($A22="","",IF(COUNTIF(Escenas!$A$7:$A$206,$B22)=0,"ESCENA NO VÁLIDA",IF(OR($B22="",$D22="",$E22="",$G22="",$H22="",$J22="",$K22=""),"REVISAR","Correcto")))</f>
        <v/>
      </c>
    </row>
    <row r="23">
      <c r="A23" s="13" t="inlineStr">
        <is>
          <t>ELM-017</t>
        </is>
      </c>
      <c r="B23" s="13" t="inlineStr">
        <is>
          <t>ESC-006</t>
        </is>
      </c>
      <c r="C23" s="14">
        <f>IF($B23="","",IFERROR(INDEX(Escenas!$B$7:$B$206,MATCH($B23,Escenas!$A$7:$A$206,0)),""))</f>
        <v/>
      </c>
      <c r="D23" s="13" t="inlineStr">
        <is>
          <t>Vestuario</t>
        </is>
      </c>
      <c r="E23" s="13" t="inlineStr">
        <is>
          <t>Abrigos</t>
        </is>
      </c>
      <c r="F23" s="13" t="inlineStr">
        <is>
          <t>Para el reparto principal</t>
        </is>
      </c>
      <c r="G23" s="22" t="n">
        <v>3</v>
      </c>
      <c r="H23" s="13" t="inlineStr">
        <is>
          <t>unidad</t>
        </is>
      </c>
      <c r="I23" s="13" t="inlineStr">
        <is>
          <t>Noche 1</t>
        </is>
      </c>
      <c r="J23" s="13" t="inlineStr">
        <is>
          <t>Vestuario</t>
        </is>
      </c>
      <c r="K23" s="13" t="inlineStr">
        <is>
          <t>Disponible</t>
        </is>
      </c>
      <c r="L23" s="13" t="n"/>
      <c r="M23" s="14">
        <f>IF($A23="","",IF(COUNTIF(Escenas!$A$7:$A$206,$B23)=0,"ESCENA NO VÁLIDA",IF(OR($B23="",$D23="",$E23="",$G23="",$H23="",$J23="",$K23=""),"REVISAR","Correcto")))</f>
        <v/>
      </c>
    </row>
    <row r="24">
      <c r="A24" s="13" t="inlineStr">
        <is>
          <t>ELM-018</t>
        </is>
      </c>
      <c r="B24" s="13" t="inlineStr">
        <is>
          <t>ESC-007</t>
        </is>
      </c>
      <c r="C24" s="14">
        <f>IF($B24="","",IFERROR(INDEX(Escenas!$B$7:$B$206,MATCH($B24,Escenas!$A$7:$A$206,0)),""))</f>
        <v/>
      </c>
      <c r="D24" s="13" t="inlineStr">
        <is>
          <t>Atrezzo</t>
        </is>
      </c>
      <c r="E24" s="13" t="inlineStr">
        <is>
          <t>Linterna</t>
        </is>
      </c>
      <c r="F24" s="13" t="inlineStr">
        <is>
          <t>Preparada para manipulación</t>
        </is>
      </c>
      <c r="G24" s="22" t="n">
        <v>2</v>
      </c>
      <c r="H24" s="13" t="inlineStr">
        <is>
          <t>unidad</t>
        </is>
      </c>
      <c r="I24" s="13" t="inlineStr">
        <is>
          <t>Una de reserva</t>
        </is>
      </c>
      <c r="J24" s="13" t="inlineStr">
        <is>
          <t>Atrezzo</t>
        </is>
      </c>
      <c r="K24" s="13" t="inlineStr">
        <is>
          <t>Disponible</t>
        </is>
      </c>
      <c r="L24" s="13" t="n"/>
      <c r="M24" s="14">
        <f>IF($A24="","",IF(COUNTIF(Escenas!$A$7:$A$206,$B24)=0,"ESCENA NO VÁLIDA",IF(OR($B24="",$D24="",$E24="",$G24="",$H24="",$J24="",$K24=""),"REVISAR","Correcto")))</f>
        <v/>
      </c>
    </row>
    <row r="25">
      <c r="A25" s="13" t="inlineStr">
        <is>
          <t>ELM-019</t>
        </is>
      </c>
      <c r="B25" s="13" t="inlineStr">
        <is>
          <t>ESC-007</t>
        </is>
      </c>
      <c r="C25" s="14">
        <f>IF($B25="","",IFERROR(INDEX(Escenas!$B$7:$B$206,MATCH($B25,Escenas!$A$7:$A$206,0)),""))</f>
        <v/>
      </c>
      <c r="D25" s="13" t="inlineStr">
        <is>
          <t>Sonido</t>
        </is>
      </c>
      <c r="E25" s="13" t="inlineStr">
        <is>
          <t>Diálogo interior</t>
        </is>
      </c>
      <c r="F25" s="13" t="inlineStr">
        <is>
          <t>Control de crujidos</t>
        </is>
      </c>
      <c r="G25" s="22" t="n">
        <v>1</v>
      </c>
      <c r="H25" s="13" t="inlineStr">
        <is>
          <t>equipo</t>
        </is>
      </c>
      <c r="I25" s="13" t="inlineStr">
        <is>
          <t>No aplica</t>
        </is>
      </c>
      <c r="J25" s="13" t="inlineStr">
        <is>
          <t>Sonido</t>
        </is>
      </c>
      <c r="K25" s="13" t="inlineStr">
        <is>
          <t>Confirmado</t>
        </is>
      </c>
      <c r="L25" s="13" t="n"/>
      <c r="M25" s="14">
        <f>IF($A25="","",IF(COUNTIF(Escenas!$A$7:$A$206,$B25)=0,"ESCENA NO VÁLIDA",IF(OR($B25="",$D25="",$E25="",$G25="",$H25="",$J25="",$K25=""),"REVISAR","Correcto")))</f>
        <v/>
      </c>
    </row>
    <row r="26">
      <c r="A26" s="13" t="inlineStr">
        <is>
          <t>ELM-020</t>
        </is>
      </c>
      <c r="B26" s="13" t="inlineStr">
        <is>
          <t>ESC-008</t>
        </is>
      </c>
      <c r="C26" s="14">
        <f>IF($B26="","",IFERROR(INDEX(Escenas!$B$7:$B$206,MATCH($B26,Escenas!$A$7:$A$206,0)),""))</f>
        <v/>
      </c>
      <c r="D26" s="13" t="inlineStr">
        <is>
          <t>Efectos</t>
        </is>
      </c>
      <c r="E26" s="13" t="inlineStr">
        <is>
          <t>Proyección</t>
        </is>
      </c>
      <c r="F26" s="13" t="inlineStr">
        <is>
          <t>Haz gráfico sobre pared</t>
        </is>
      </c>
      <c r="G26" s="22" t="n">
        <v>1</v>
      </c>
      <c r="H26" s="13" t="inlineStr">
        <is>
          <t>equipo</t>
        </is>
      </c>
      <c r="I26" s="13" t="inlineStr">
        <is>
          <t>Dirección noreste</t>
        </is>
      </c>
      <c r="J26" s="13" t="inlineStr">
        <is>
          <t>Efectos</t>
        </is>
      </c>
      <c r="K26" s="13" t="inlineStr">
        <is>
          <t>Por confirmar</t>
        </is>
      </c>
      <c r="L26" s="13" t="n"/>
      <c r="M26" s="14">
        <f>IF($A26="","",IF(COUNTIF(Escenas!$A$7:$A$206,$B26)=0,"ESCENA NO VÁLIDA",IF(OR($B26="",$D26="",$E26="",$G26="",$H26="",$J26="",$K26=""),"REVISAR","Correcto")))</f>
        <v/>
      </c>
    </row>
    <row r="27">
      <c r="A27" s="13" t="inlineStr">
        <is>
          <t>ELM-021</t>
        </is>
      </c>
      <c r="B27" s="13" t="inlineStr">
        <is>
          <t>ESC-008</t>
        </is>
      </c>
      <c r="C27" s="14">
        <f>IF($B27="","",IFERROR(INDEX(Escenas!$B$7:$B$206,MATCH($B27,Escenas!$A$7:$A$206,0)),""))</f>
        <v/>
      </c>
      <c r="D27" s="13" t="inlineStr">
        <is>
          <t>Cámara</t>
        </is>
      </c>
      <c r="E27" s="13" t="inlineStr">
        <is>
          <t>Plano general</t>
        </is>
      </c>
      <c r="F27" s="13" t="inlineStr">
        <is>
          <t>Cobertura del mirador</t>
        </is>
      </c>
      <c r="G27" s="22" t="n">
        <v>1</v>
      </c>
      <c r="H27" s="13" t="inlineStr">
        <is>
          <t>equipo</t>
        </is>
      </c>
      <c r="I27" s="13" t="inlineStr">
        <is>
          <t>No aplica</t>
        </is>
      </c>
      <c r="J27" s="13" t="inlineStr">
        <is>
          <t>Cámara</t>
        </is>
      </c>
      <c r="K27" s="13" t="inlineStr">
        <is>
          <t>Confirmado</t>
        </is>
      </c>
      <c r="L27" s="13" t="n"/>
      <c r="M27" s="14">
        <f>IF($A27="","",IF(COUNTIF(Escenas!$A$7:$A$206,$B27)=0,"ESCENA NO VÁLIDA",IF(OR($B27="",$D27="",$E27="",$G27="",$H27="",$J27="",$K27=""),"REVISAR","Correcto")))</f>
        <v/>
      </c>
    </row>
    <row r="28">
      <c r="A28" s="13" t="inlineStr">
        <is>
          <t>ELM-022</t>
        </is>
      </c>
      <c r="B28" s="13" t="inlineStr">
        <is>
          <t>ESC-008</t>
        </is>
      </c>
      <c r="C28" s="14">
        <f>IF($B28="","",IFERROR(INDEX(Escenas!$B$7:$B$206,MATCH($B28,Escenas!$A$7:$A$206,0)),""))</f>
        <v/>
      </c>
      <c r="D28" s="13" t="inlineStr">
        <is>
          <t>Maquillaje y peluquería</t>
        </is>
      </c>
      <c r="E28" s="13" t="inlineStr">
        <is>
          <t>Aspecto de cansancio</t>
        </is>
      </c>
      <c r="F28" s="13" t="inlineStr">
        <is>
          <t>Cansancio suave</t>
        </is>
      </c>
      <c r="G28" s="22" t="n">
        <v>3</v>
      </c>
      <c r="H28" s="13" t="inlineStr">
        <is>
          <t>persona</t>
        </is>
      </c>
      <c r="I28" s="13" t="inlineStr">
        <is>
          <t>Día 2A</t>
        </is>
      </c>
      <c r="J28" s="13" t="inlineStr">
        <is>
          <t>Maquillaje y peluquería</t>
        </is>
      </c>
      <c r="K28" s="13" t="inlineStr">
        <is>
          <t>Confirmado</t>
        </is>
      </c>
      <c r="L28" s="13" t="n"/>
      <c r="M28" s="14">
        <f>IF($A28="","",IF(COUNTIF(Escenas!$A$7:$A$206,$B28)=0,"ESCENA NO VÁLIDA",IF(OR($B28="",$D28="",$E28="",$G28="",$H28="",$J28="",$K28=""),"REVISAR","Correcto")))</f>
        <v/>
      </c>
    </row>
    <row r="29">
      <c r="A29" s="13" t="inlineStr">
        <is>
          <t>ELM-023</t>
        </is>
      </c>
      <c r="B29" s="13" t="inlineStr">
        <is>
          <t>ESC-009</t>
        </is>
      </c>
      <c r="C29" s="14">
        <f>IF($B29="","",IFERROR(INDEX(Escenas!$B$7:$B$206,MATCH($B29,Escenas!$A$7:$A$206,0)),""))</f>
        <v/>
      </c>
      <c r="D29" s="13" t="inlineStr">
        <is>
          <t>Atrezzo</t>
        </is>
      </c>
      <c r="E29" s="13" t="inlineStr">
        <is>
          <t>Cuaderno</t>
        </is>
      </c>
      <c r="F29" s="13" t="inlineStr">
        <is>
          <t>Páginas manuscritas</t>
        </is>
      </c>
      <c r="G29" s="22" t="n">
        <v>2</v>
      </c>
      <c r="H29" s="13" t="inlineStr">
        <is>
          <t>unidad</t>
        </is>
      </c>
      <c r="I29" s="13" t="inlineStr">
        <is>
          <t>Página 17 visible</t>
        </is>
      </c>
      <c r="J29" s="13" t="inlineStr">
        <is>
          <t>Atrezzo</t>
        </is>
      </c>
      <c r="K29" s="13" t="inlineStr">
        <is>
          <t>Disponible</t>
        </is>
      </c>
      <c r="L29" s="13" t="n"/>
      <c r="M29" s="14">
        <f>IF($A29="","",IF(COUNTIF(Escenas!$A$7:$A$206,$B29)=0,"ESCENA NO VÁLIDA",IF(OR($B29="",$D29="",$E29="",$G29="",$H29="",$J29="",$K29=""),"REVISAR","Correcto")))</f>
        <v/>
      </c>
    </row>
    <row r="30">
      <c r="A30" s="13" t="inlineStr">
        <is>
          <t>ELM-024</t>
        </is>
      </c>
      <c r="B30" s="13" t="inlineStr">
        <is>
          <t>ESC-009</t>
        </is>
      </c>
      <c r="C30" s="14">
        <f>IF($B30="","",IFERROR(INDEX(Escenas!$B$7:$B$206,MATCH($B30,Escenas!$A$7:$A$206,0)),""))</f>
        <v/>
      </c>
      <c r="D30" s="13" t="inlineStr">
        <is>
          <t>Arte</t>
        </is>
      </c>
      <c r="E30" s="13" t="inlineStr">
        <is>
          <t>Cajas de archivo</t>
        </is>
      </c>
      <c r="F30" s="13" t="inlineStr">
        <is>
          <t>Fondo del depósito</t>
        </is>
      </c>
      <c r="G30" s="22" t="n">
        <v>24</v>
      </c>
      <c r="H30" s="13" t="inlineStr">
        <is>
          <t>unidad</t>
        </is>
      </c>
      <c r="I30" s="13" t="inlineStr">
        <is>
          <t>Etiquetas ficticias</t>
        </is>
      </c>
      <c r="J30" s="13" t="inlineStr">
        <is>
          <t>Arte</t>
        </is>
      </c>
      <c r="K30" s="13" t="inlineStr">
        <is>
          <t>Confirmado</t>
        </is>
      </c>
      <c r="L30" s="13" t="n"/>
      <c r="M30" s="14">
        <f>IF($A30="","",IF(COUNTIF(Escenas!$A$7:$A$206,$B30)=0,"ESCENA NO VÁLIDA",IF(OR($B30="",$D30="",$E30="",$G30="",$H30="",$J30="",$K30=""),"REVISAR","Correcto")))</f>
        <v/>
      </c>
    </row>
    <row r="31">
      <c r="A31" s="13" t="inlineStr">
        <is>
          <t>ELM-025</t>
        </is>
      </c>
      <c r="B31" s="13" t="inlineStr">
        <is>
          <t>ESC-009</t>
        </is>
      </c>
      <c r="C31" s="14">
        <f>IF($B31="","",IFERROR(INDEX(Escenas!$B$7:$B$206,MATCH($B31,Escenas!$A$7:$A$206,0)),""))</f>
        <v/>
      </c>
      <c r="D31" s="13" t="inlineStr">
        <is>
          <t>Iluminación</t>
        </is>
      </c>
      <c r="E31" s="13" t="inlineStr">
        <is>
          <t>Luz de archivo</t>
        </is>
      </c>
      <c r="F31" s="13" t="inlineStr">
        <is>
          <t>Ambiente cenital frío</t>
        </is>
      </c>
      <c r="G31" s="22" t="n">
        <v>1</v>
      </c>
      <c r="H31" s="13" t="inlineStr">
        <is>
          <t>conjunto</t>
        </is>
      </c>
      <c r="I31" s="13" t="inlineStr">
        <is>
          <t>No aplica</t>
        </is>
      </c>
      <c r="J31" s="13" t="inlineStr">
        <is>
          <t>Iluminación</t>
        </is>
      </c>
      <c r="K31" s="13" t="inlineStr">
        <is>
          <t>Confirmado</t>
        </is>
      </c>
      <c r="L31" s="13" t="n"/>
      <c r="M31" s="14">
        <f>IF($A31="","",IF(COUNTIF(Escenas!$A$7:$A$206,$B31)=0,"ESCENA NO VÁLIDA",IF(OR($B31="",$D31="",$E31="",$G31="",$H31="",$J31="",$K31=""),"REVISAR","Correcto")))</f>
        <v/>
      </c>
    </row>
    <row r="32">
      <c r="A32" s="13" t="inlineStr">
        <is>
          <t>ELM-026</t>
        </is>
      </c>
      <c r="B32" s="13" t="inlineStr">
        <is>
          <t>ESC-010</t>
        </is>
      </c>
      <c r="C32" s="14">
        <f>IF($B32="","",IFERROR(INDEX(Escenas!$B$7:$B$206,MATCH($B32,Escenas!$A$7:$A$206,0)),""))</f>
        <v/>
      </c>
      <c r="D32" s="13" t="inlineStr">
        <is>
          <t>Figuración</t>
        </is>
      </c>
      <c r="E32" s="13" t="inlineStr">
        <is>
          <t>Transeúntes</t>
        </is>
      </c>
      <c r="F32" s="13" t="inlineStr">
        <is>
          <t>Reacción al reloj</t>
        </is>
      </c>
      <c r="G32" s="22" t="n">
        <v>20</v>
      </c>
      <c r="H32" s="13" t="inlineStr">
        <is>
          <t>persona</t>
        </is>
      </c>
      <c r="I32" s="13" t="inlineStr">
        <is>
          <t>Ropa Día 2</t>
        </is>
      </c>
      <c r="J32" s="13" t="inlineStr">
        <is>
          <t>Producción</t>
        </is>
      </c>
      <c r="K32" s="13" t="inlineStr">
        <is>
          <t>Pendiente</t>
        </is>
      </c>
      <c r="L32" s="13" t="n"/>
      <c r="M32" s="14">
        <f>IF($A32="","",IF(COUNTIF(Escenas!$A$7:$A$206,$B32)=0,"ESCENA NO VÁLIDA",IF(OR($B32="",$D32="",$E32="",$G32="",$H32="",$J32="",$K32=""),"REVISAR","Correcto")))</f>
        <v/>
      </c>
    </row>
    <row r="33">
      <c r="A33" s="13" t="inlineStr">
        <is>
          <t>ELM-027</t>
        </is>
      </c>
      <c r="B33" s="13" t="inlineStr">
        <is>
          <t>ESC-010</t>
        </is>
      </c>
      <c r="C33" s="14">
        <f>IF($B33="","",IFERROR(INDEX(Escenas!$B$7:$B$206,MATCH($B33,Escenas!$A$7:$A$206,0)),""))</f>
        <v/>
      </c>
      <c r="D33" s="13" t="inlineStr">
        <is>
          <t>Atrezzo</t>
        </is>
      </c>
      <c r="E33" s="13" t="inlineStr">
        <is>
          <t>Reloj practicable</t>
        </is>
      </c>
      <c r="F33" s="13" t="inlineStr">
        <is>
          <t>Hueco para la brújula</t>
        </is>
      </c>
      <c r="G33" s="22" t="n">
        <v>1</v>
      </c>
      <c r="H33" s="13" t="inlineStr">
        <is>
          <t>unidad</t>
        </is>
      </c>
      <c r="I33" s="13" t="inlineStr">
        <is>
          <t>Mecanismo abierto</t>
        </is>
      </c>
      <c r="J33" s="13" t="inlineStr">
        <is>
          <t>Atrezzo</t>
        </is>
      </c>
      <c r="K33" s="13" t="inlineStr">
        <is>
          <t>Por confirmar</t>
        </is>
      </c>
      <c r="L33" s="13" t="n"/>
      <c r="M33" s="14">
        <f>IF($A33="","",IF(COUNTIF(Escenas!$A$7:$A$206,$B33)=0,"ESCENA NO VÁLIDA",IF(OR($B33="",$D33="",$E33="",$G33="",$H33="",$J33="",$K33=""),"REVISAR","Correcto")))</f>
        <v/>
      </c>
    </row>
    <row r="34">
      <c r="A34" s="13" t="inlineStr">
        <is>
          <t>ELM-028</t>
        </is>
      </c>
      <c r="B34" s="13" t="inlineStr">
        <is>
          <t>ESC-010</t>
        </is>
      </c>
      <c r="C34" s="14">
        <f>IF($B34="","",IFERROR(INDEX(Escenas!$B$7:$B$206,MATCH($B34,Escenas!$A$7:$A$206,0)),""))</f>
        <v/>
      </c>
      <c r="D34" s="13" t="inlineStr">
        <is>
          <t>Cámara</t>
        </is>
      </c>
      <c r="E34" s="13" t="inlineStr">
        <is>
          <t>Plano elevado</t>
        </is>
      </c>
      <c r="F34" s="13" t="inlineStr">
        <is>
          <t>Cobertura general</t>
        </is>
      </c>
      <c r="G34" s="22" t="n">
        <v>1</v>
      </c>
      <c r="H34" s="13" t="inlineStr">
        <is>
          <t>equipo</t>
        </is>
      </c>
      <c r="I34" s="13" t="inlineStr">
        <is>
          <t>No aplica</t>
        </is>
      </c>
      <c r="J34" s="13" t="inlineStr">
        <is>
          <t>Cámara</t>
        </is>
      </c>
      <c r="K34" s="13" t="inlineStr">
        <is>
          <t>Por confirmar</t>
        </is>
      </c>
      <c r="L34" s="13" t="n"/>
      <c r="M34" s="14">
        <f>IF($A34="","",IF(COUNTIF(Escenas!$A$7:$A$206,$B34)=0,"ESCENA NO VÁLIDA",IF(OR($B34="",$D34="",$E34="",$G34="",$H34="",$J34="",$K34=""),"REVISAR","Correcto")))</f>
        <v/>
      </c>
    </row>
    <row r="35">
      <c r="A35" s="13" t="inlineStr">
        <is>
          <t>ELM-029</t>
        </is>
      </c>
      <c r="B35" s="13" t="inlineStr">
        <is>
          <t>ESC-010</t>
        </is>
      </c>
      <c r="C35" s="14">
        <f>IF($B35="","",IFERROR(INDEX(Escenas!$B$7:$B$206,MATCH($B35,Escenas!$A$7:$A$206,0)),""))</f>
        <v/>
      </c>
      <c r="D35" s="13" t="inlineStr">
        <is>
          <t>Sonido</t>
        </is>
      </c>
      <c r="E35" s="13" t="inlineStr">
        <is>
          <t>Campanadas</t>
        </is>
      </c>
      <c r="F35" s="13" t="inlineStr">
        <is>
          <t>Referencia de sincronización</t>
        </is>
      </c>
      <c r="G35" s="22" t="n">
        <v>1</v>
      </c>
      <c r="H35" s="13" t="inlineStr">
        <is>
          <t>equipo</t>
        </is>
      </c>
      <c r="I35" s="13" t="inlineStr">
        <is>
          <t>Tres campanadas</t>
        </is>
      </c>
      <c r="J35" s="13" t="inlineStr">
        <is>
          <t>Sonido</t>
        </is>
      </c>
      <c r="K35" s="13" t="inlineStr">
        <is>
          <t>Pendiente</t>
        </is>
      </c>
      <c r="L35" s="13" t="n"/>
      <c r="M35" s="14">
        <f>IF($A35="","",IF(COUNTIF(Escenas!$A$7:$A$206,$B35)=0,"ESCENA NO VÁLIDA",IF(OR($B35="",$D35="",$E35="",$G35="",$H35="",$J35="",$K35=""),"REVISAR","Correcto")))</f>
        <v/>
      </c>
    </row>
    <row r="36">
      <c r="A36" s="13" t="inlineStr">
        <is>
          <t>ELM-030</t>
        </is>
      </c>
      <c r="B36" s="13" t="inlineStr">
        <is>
          <t>ESC-010</t>
        </is>
      </c>
      <c r="C36" s="14">
        <f>IF($B36="","",IFERROR(INDEX(Escenas!$B$7:$B$206,MATCH($B36,Escenas!$A$7:$A$206,0)),""))</f>
        <v/>
      </c>
      <c r="D36" s="13" t="inlineStr">
        <is>
          <t>Efectos</t>
        </is>
      </c>
      <c r="E36" s="13" t="inlineStr">
        <is>
          <t>Movimiento de agujas</t>
        </is>
      </c>
      <c r="F36" s="13" t="inlineStr">
        <is>
          <t>Activación coordinada</t>
        </is>
      </c>
      <c r="G36" s="22" t="n">
        <v>1</v>
      </c>
      <c r="H36" s="13" t="inlineStr">
        <is>
          <t>equipo</t>
        </is>
      </c>
      <c r="I36" s="13" t="inlineStr">
        <is>
          <t>Tras insertar la brújula</t>
        </is>
      </c>
      <c r="J36" s="13" t="inlineStr">
        <is>
          <t>Efectos</t>
        </is>
      </c>
      <c r="K36" s="13" t="inlineStr">
        <is>
          <t>Pendiente</t>
        </is>
      </c>
      <c r="L36" s="13" t="n"/>
      <c r="M36" s="14">
        <f>IF($A36="","",IF(COUNTIF(Escenas!$A$7:$A$206,$B36)=0,"ESCENA NO VÁLIDA",IF(OR($B36="",$D36="",$E36="",$G36="",$H36="",$J36="",$K36=""),"REVISAR","Correcto")))</f>
        <v/>
      </c>
    </row>
    <row r="37">
      <c r="A37" s="13" t="n"/>
      <c r="B37" s="13" t="n"/>
      <c r="C37" s="14">
        <f>IF($B37="","",IFERROR(INDEX(Escenas!$B$7:$B$206,MATCH($B37,Escenas!$A$7:$A$206,0)),""))</f>
        <v/>
      </c>
      <c r="D37" s="13" t="n"/>
      <c r="E37" s="13" t="n"/>
      <c r="F37" s="13" t="n"/>
      <c r="G37" s="22" t="n"/>
      <c r="H37" s="13" t="n"/>
      <c r="I37" s="13" t="n"/>
      <c r="J37" s="13" t="n"/>
      <c r="K37" s="13" t="n"/>
      <c r="L37" s="13" t="n"/>
      <c r="M37" s="14">
        <f>IF($A37="","",IF(COUNTIF(Escenas!$A$7:$A$206,$B37)=0,"ESCENA NO VÁLIDA",IF(OR($B37="",$D37="",$E37="",$G37="",$H37="",$J37="",$K37=""),"REVISAR","Correcto")))</f>
        <v/>
      </c>
    </row>
    <row r="38">
      <c r="A38" s="13" t="n"/>
      <c r="B38" s="13" t="n"/>
      <c r="C38" s="14">
        <f>IF($B38="","",IFERROR(INDEX(Escenas!$B$7:$B$206,MATCH($B38,Escenas!$A$7:$A$206,0)),""))</f>
        <v/>
      </c>
      <c r="D38" s="13" t="n"/>
      <c r="E38" s="13" t="n"/>
      <c r="F38" s="13" t="n"/>
      <c r="G38" s="22" t="n"/>
      <c r="H38" s="13" t="n"/>
      <c r="I38" s="13" t="n"/>
      <c r="J38" s="13" t="n"/>
      <c r="K38" s="13" t="n"/>
      <c r="L38" s="13" t="n"/>
      <c r="M38" s="14">
        <f>IF($A38="","",IF(COUNTIF(Escenas!$A$7:$A$206,$B38)=0,"ESCENA NO VÁLIDA",IF(OR($B38="",$D38="",$E38="",$G38="",$H38="",$J38="",$K38=""),"REVISAR","Correcto")))</f>
        <v/>
      </c>
    </row>
    <row r="39">
      <c r="A39" s="13" t="n"/>
      <c r="B39" s="13" t="n"/>
      <c r="C39" s="14">
        <f>IF($B39="","",IFERROR(INDEX(Escenas!$B$7:$B$206,MATCH($B39,Escenas!$A$7:$A$206,0)),""))</f>
        <v/>
      </c>
      <c r="D39" s="13" t="n"/>
      <c r="E39" s="13" t="n"/>
      <c r="F39" s="13" t="n"/>
      <c r="G39" s="22" t="n"/>
      <c r="H39" s="13" t="n"/>
      <c r="I39" s="13" t="n"/>
      <c r="J39" s="13" t="n"/>
      <c r="K39" s="13" t="n"/>
      <c r="L39" s="13" t="n"/>
      <c r="M39" s="14">
        <f>IF($A39="","",IF(COUNTIF(Escenas!$A$7:$A$206,$B39)=0,"ESCENA NO VÁLIDA",IF(OR($B39="",$D39="",$E39="",$G39="",$H39="",$J39="",$K39=""),"REVISAR","Correcto")))</f>
        <v/>
      </c>
    </row>
    <row r="40">
      <c r="A40" s="13" t="n"/>
      <c r="B40" s="13" t="n"/>
      <c r="C40" s="14">
        <f>IF($B40="","",IFERROR(INDEX(Escenas!$B$7:$B$206,MATCH($B40,Escenas!$A$7:$A$206,0)),""))</f>
        <v/>
      </c>
      <c r="D40" s="13" t="n"/>
      <c r="E40" s="13" t="n"/>
      <c r="F40" s="13" t="n"/>
      <c r="G40" s="22" t="n"/>
      <c r="H40" s="13" t="n"/>
      <c r="I40" s="13" t="n"/>
      <c r="J40" s="13" t="n"/>
      <c r="K40" s="13" t="n"/>
      <c r="L40" s="13" t="n"/>
      <c r="M40" s="14">
        <f>IF($A40="","",IF(COUNTIF(Escenas!$A$7:$A$206,$B40)=0,"ESCENA NO VÁLIDA",IF(OR($B40="",$D40="",$E40="",$G40="",$H40="",$J40="",$K40=""),"REVISAR","Correcto")))</f>
        <v/>
      </c>
    </row>
    <row r="41">
      <c r="A41" s="13" t="n"/>
      <c r="B41" s="13" t="n"/>
      <c r="C41" s="14">
        <f>IF($B41="","",IFERROR(INDEX(Escenas!$B$7:$B$206,MATCH($B41,Escenas!$A$7:$A$206,0)),""))</f>
        <v/>
      </c>
      <c r="D41" s="13" t="n"/>
      <c r="E41" s="13" t="n"/>
      <c r="F41" s="13" t="n"/>
      <c r="G41" s="22" t="n"/>
      <c r="H41" s="13" t="n"/>
      <c r="I41" s="13" t="n"/>
      <c r="J41" s="13" t="n"/>
      <c r="K41" s="13" t="n"/>
      <c r="L41" s="13" t="n"/>
      <c r="M41" s="14">
        <f>IF($A41="","",IF(COUNTIF(Escenas!$A$7:$A$206,$B41)=0,"ESCENA NO VÁLIDA",IF(OR($B41="",$D41="",$E41="",$G41="",$H41="",$J41="",$K41=""),"REVISAR","Correcto")))</f>
        <v/>
      </c>
    </row>
    <row r="42">
      <c r="A42" s="13" t="n"/>
      <c r="B42" s="13" t="n"/>
      <c r="C42" s="14">
        <f>IF($B42="","",IFERROR(INDEX(Escenas!$B$7:$B$206,MATCH($B42,Escenas!$A$7:$A$206,0)),""))</f>
        <v/>
      </c>
      <c r="D42" s="13" t="n"/>
      <c r="E42" s="13" t="n"/>
      <c r="F42" s="13" t="n"/>
      <c r="G42" s="22" t="n"/>
      <c r="H42" s="13" t="n"/>
      <c r="I42" s="13" t="n"/>
      <c r="J42" s="13" t="n"/>
      <c r="K42" s="13" t="n"/>
      <c r="L42" s="13" t="n"/>
      <c r="M42" s="14">
        <f>IF($A42="","",IF(COUNTIF(Escenas!$A$7:$A$206,$B42)=0,"ESCENA NO VÁLIDA",IF(OR($B42="",$D42="",$E42="",$G42="",$H42="",$J42="",$K42=""),"REVISAR","Correcto")))</f>
        <v/>
      </c>
    </row>
    <row r="43">
      <c r="A43" s="13" t="n"/>
      <c r="B43" s="13" t="n"/>
      <c r="C43" s="14">
        <f>IF($B43="","",IFERROR(INDEX(Escenas!$B$7:$B$206,MATCH($B43,Escenas!$A$7:$A$206,0)),""))</f>
        <v/>
      </c>
      <c r="D43" s="13" t="n"/>
      <c r="E43" s="13" t="n"/>
      <c r="F43" s="13" t="n"/>
      <c r="G43" s="22" t="n"/>
      <c r="H43" s="13" t="n"/>
      <c r="I43" s="13" t="n"/>
      <c r="J43" s="13" t="n"/>
      <c r="K43" s="13" t="n"/>
      <c r="L43" s="13" t="n"/>
      <c r="M43" s="14">
        <f>IF($A43="","",IF(COUNTIF(Escenas!$A$7:$A$206,$B43)=0,"ESCENA NO VÁLIDA",IF(OR($B43="",$D43="",$E43="",$G43="",$H43="",$J43="",$K43=""),"REVISAR","Correcto")))</f>
        <v/>
      </c>
    </row>
    <row r="44">
      <c r="A44" s="13" t="n"/>
      <c r="B44" s="13" t="n"/>
      <c r="C44" s="14">
        <f>IF($B44="","",IFERROR(INDEX(Escenas!$B$7:$B$206,MATCH($B44,Escenas!$A$7:$A$206,0)),""))</f>
        <v/>
      </c>
      <c r="D44" s="13" t="n"/>
      <c r="E44" s="13" t="n"/>
      <c r="F44" s="13" t="n"/>
      <c r="G44" s="22" t="n"/>
      <c r="H44" s="13" t="n"/>
      <c r="I44" s="13" t="n"/>
      <c r="J44" s="13" t="n"/>
      <c r="K44" s="13" t="n"/>
      <c r="L44" s="13" t="n"/>
      <c r="M44" s="14">
        <f>IF($A44="","",IF(COUNTIF(Escenas!$A$7:$A$206,$B44)=0,"ESCENA NO VÁLIDA",IF(OR($B44="",$D44="",$E44="",$G44="",$H44="",$J44="",$K44=""),"REVISAR","Correcto")))</f>
        <v/>
      </c>
    </row>
    <row r="45">
      <c r="A45" s="13" t="n"/>
      <c r="B45" s="13" t="n"/>
      <c r="C45" s="14">
        <f>IF($B45="","",IFERROR(INDEX(Escenas!$B$7:$B$206,MATCH($B45,Escenas!$A$7:$A$206,0)),""))</f>
        <v/>
      </c>
      <c r="D45" s="13" t="n"/>
      <c r="E45" s="13" t="n"/>
      <c r="F45" s="13" t="n"/>
      <c r="G45" s="22" t="n"/>
      <c r="H45" s="13" t="n"/>
      <c r="I45" s="13" t="n"/>
      <c r="J45" s="13" t="n"/>
      <c r="K45" s="13" t="n"/>
      <c r="L45" s="13" t="n"/>
      <c r="M45" s="14">
        <f>IF($A45="","",IF(COUNTIF(Escenas!$A$7:$A$206,$B45)=0,"ESCENA NO VÁLIDA",IF(OR($B45="",$D45="",$E45="",$G45="",$H45="",$J45="",$K45=""),"REVISAR","Correcto")))</f>
        <v/>
      </c>
    </row>
    <row r="46">
      <c r="A46" s="13" t="n"/>
      <c r="B46" s="13" t="n"/>
      <c r="C46" s="14">
        <f>IF($B46="","",IFERROR(INDEX(Escenas!$B$7:$B$206,MATCH($B46,Escenas!$A$7:$A$206,0)),""))</f>
        <v/>
      </c>
      <c r="D46" s="13" t="n"/>
      <c r="E46" s="13" t="n"/>
      <c r="F46" s="13" t="n"/>
      <c r="G46" s="22" t="n"/>
      <c r="H46" s="13" t="n"/>
      <c r="I46" s="13" t="n"/>
      <c r="J46" s="13" t="n"/>
      <c r="K46" s="13" t="n"/>
      <c r="L46" s="13" t="n"/>
      <c r="M46" s="14">
        <f>IF($A46="","",IF(COUNTIF(Escenas!$A$7:$A$206,$B46)=0,"ESCENA NO VÁLIDA",IF(OR($B46="",$D46="",$E46="",$G46="",$H46="",$J46="",$K46=""),"REVISAR","Correcto")))</f>
        <v/>
      </c>
    </row>
    <row r="47">
      <c r="A47" s="13" t="n"/>
      <c r="B47" s="13" t="n"/>
      <c r="C47" s="14">
        <f>IF($B47="","",IFERROR(INDEX(Escenas!$B$7:$B$206,MATCH($B47,Escenas!$A$7:$A$206,0)),""))</f>
        <v/>
      </c>
      <c r="D47" s="13" t="n"/>
      <c r="E47" s="13" t="n"/>
      <c r="F47" s="13" t="n"/>
      <c r="G47" s="22" t="n"/>
      <c r="H47" s="13" t="n"/>
      <c r="I47" s="13" t="n"/>
      <c r="J47" s="13" t="n"/>
      <c r="K47" s="13" t="n"/>
      <c r="L47" s="13" t="n"/>
      <c r="M47" s="14">
        <f>IF($A47="","",IF(COUNTIF(Escenas!$A$7:$A$206,$B47)=0,"ESCENA NO VÁLIDA",IF(OR($B47="",$D47="",$E47="",$G47="",$H47="",$J47="",$K47=""),"REVISAR","Correcto")))</f>
        <v/>
      </c>
    </row>
    <row r="48">
      <c r="A48" s="13" t="n"/>
      <c r="B48" s="13" t="n"/>
      <c r="C48" s="14">
        <f>IF($B48="","",IFERROR(INDEX(Escenas!$B$7:$B$206,MATCH($B48,Escenas!$A$7:$A$206,0)),""))</f>
        <v/>
      </c>
      <c r="D48" s="13" t="n"/>
      <c r="E48" s="13" t="n"/>
      <c r="F48" s="13" t="n"/>
      <c r="G48" s="22" t="n"/>
      <c r="H48" s="13" t="n"/>
      <c r="I48" s="13" t="n"/>
      <c r="J48" s="13" t="n"/>
      <c r="K48" s="13" t="n"/>
      <c r="L48" s="13" t="n"/>
      <c r="M48" s="14">
        <f>IF($A48="","",IF(COUNTIF(Escenas!$A$7:$A$206,$B48)=0,"ESCENA NO VÁLIDA",IF(OR($B48="",$D48="",$E48="",$G48="",$H48="",$J48="",$K48=""),"REVISAR","Correcto")))</f>
        <v/>
      </c>
    </row>
    <row r="49">
      <c r="A49" s="13" t="n"/>
      <c r="B49" s="13" t="n"/>
      <c r="C49" s="14">
        <f>IF($B49="","",IFERROR(INDEX(Escenas!$B$7:$B$206,MATCH($B49,Escenas!$A$7:$A$206,0)),""))</f>
        <v/>
      </c>
      <c r="D49" s="13" t="n"/>
      <c r="E49" s="13" t="n"/>
      <c r="F49" s="13" t="n"/>
      <c r="G49" s="22" t="n"/>
      <c r="H49" s="13" t="n"/>
      <c r="I49" s="13" t="n"/>
      <c r="J49" s="13" t="n"/>
      <c r="K49" s="13" t="n"/>
      <c r="L49" s="13" t="n"/>
      <c r="M49" s="14">
        <f>IF($A49="","",IF(COUNTIF(Escenas!$A$7:$A$206,$B49)=0,"ESCENA NO VÁLIDA",IF(OR($B49="",$D49="",$E49="",$G49="",$H49="",$J49="",$K49=""),"REVISAR","Correcto")))</f>
        <v/>
      </c>
    </row>
    <row r="50">
      <c r="A50" s="13" t="n"/>
      <c r="B50" s="13" t="n"/>
      <c r="C50" s="14">
        <f>IF($B50="","",IFERROR(INDEX(Escenas!$B$7:$B$206,MATCH($B50,Escenas!$A$7:$A$206,0)),""))</f>
        <v/>
      </c>
      <c r="D50" s="13" t="n"/>
      <c r="E50" s="13" t="n"/>
      <c r="F50" s="13" t="n"/>
      <c r="G50" s="22" t="n"/>
      <c r="H50" s="13" t="n"/>
      <c r="I50" s="13" t="n"/>
      <c r="J50" s="13" t="n"/>
      <c r="K50" s="13" t="n"/>
      <c r="L50" s="13" t="n"/>
      <c r="M50" s="14">
        <f>IF($A50="","",IF(COUNTIF(Escenas!$A$7:$A$206,$B50)=0,"ESCENA NO VÁLIDA",IF(OR($B50="",$D50="",$E50="",$G50="",$H50="",$J50="",$K50=""),"REVISAR","Correcto")))</f>
        <v/>
      </c>
    </row>
    <row r="51">
      <c r="A51" s="13" t="n"/>
      <c r="B51" s="13" t="n"/>
      <c r="C51" s="14">
        <f>IF($B51="","",IFERROR(INDEX(Escenas!$B$7:$B$206,MATCH($B51,Escenas!$A$7:$A$206,0)),""))</f>
        <v/>
      </c>
      <c r="D51" s="13" t="n"/>
      <c r="E51" s="13" t="n"/>
      <c r="F51" s="13" t="n"/>
      <c r="G51" s="22" t="n"/>
      <c r="H51" s="13" t="n"/>
      <c r="I51" s="13" t="n"/>
      <c r="J51" s="13" t="n"/>
      <c r="K51" s="13" t="n"/>
      <c r="L51" s="13" t="n"/>
      <c r="M51" s="14">
        <f>IF($A51="","",IF(COUNTIF(Escenas!$A$7:$A$206,$B51)=0,"ESCENA NO VÁLIDA",IF(OR($B51="",$D51="",$E51="",$G51="",$H51="",$J51="",$K51=""),"REVISAR","Correcto")))</f>
        <v/>
      </c>
    </row>
    <row r="52">
      <c r="A52" s="13" t="n"/>
      <c r="B52" s="13" t="n"/>
      <c r="C52" s="14">
        <f>IF($B52="","",IFERROR(INDEX(Escenas!$B$7:$B$206,MATCH($B52,Escenas!$A$7:$A$206,0)),""))</f>
        <v/>
      </c>
      <c r="D52" s="13" t="n"/>
      <c r="E52" s="13" t="n"/>
      <c r="F52" s="13" t="n"/>
      <c r="G52" s="22" t="n"/>
      <c r="H52" s="13" t="n"/>
      <c r="I52" s="13" t="n"/>
      <c r="J52" s="13" t="n"/>
      <c r="K52" s="13" t="n"/>
      <c r="L52" s="13" t="n"/>
      <c r="M52" s="14">
        <f>IF($A52="","",IF(COUNTIF(Escenas!$A$7:$A$206,$B52)=0,"ESCENA NO VÁLIDA",IF(OR($B52="",$D52="",$E52="",$G52="",$H52="",$J52="",$K52=""),"REVISAR","Correcto")))</f>
        <v/>
      </c>
    </row>
    <row r="53">
      <c r="A53" s="13" t="n"/>
      <c r="B53" s="13" t="n"/>
      <c r="C53" s="14">
        <f>IF($B53="","",IFERROR(INDEX(Escenas!$B$7:$B$206,MATCH($B53,Escenas!$A$7:$A$206,0)),""))</f>
        <v/>
      </c>
      <c r="D53" s="13" t="n"/>
      <c r="E53" s="13" t="n"/>
      <c r="F53" s="13" t="n"/>
      <c r="G53" s="22" t="n"/>
      <c r="H53" s="13" t="n"/>
      <c r="I53" s="13" t="n"/>
      <c r="J53" s="13" t="n"/>
      <c r="K53" s="13" t="n"/>
      <c r="L53" s="13" t="n"/>
      <c r="M53" s="14">
        <f>IF($A53="","",IF(COUNTIF(Escenas!$A$7:$A$206,$B53)=0,"ESCENA NO VÁLIDA",IF(OR($B53="",$D53="",$E53="",$G53="",$H53="",$J53="",$K53=""),"REVISAR","Correcto")))</f>
        <v/>
      </c>
    </row>
    <row r="54">
      <c r="A54" s="13" t="n"/>
      <c r="B54" s="13" t="n"/>
      <c r="C54" s="14">
        <f>IF($B54="","",IFERROR(INDEX(Escenas!$B$7:$B$206,MATCH($B54,Escenas!$A$7:$A$206,0)),""))</f>
        <v/>
      </c>
      <c r="D54" s="13" t="n"/>
      <c r="E54" s="13" t="n"/>
      <c r="F54" s="13" t="n"/>
      <c r="G54" s="22" t="n"/>
      <c r="H54" s="13" t="n"/>
      <c r="I54" s="13" t="n"/>
      <c r="J54" s="13" t="n"/>
      <c r="K54" s="13" t="n"/>
      <c r="L54" s="13" t="n"/>
      <c r="M54" s="14">
        <f>IF($A54="","",IF(COUNTIF(Escenas!$A$7:$A$206,$B54)=0,"ESCENA NO VÁLIDA",IF(OR($B54="",$D54="",$E54="",$G54="",$H54="",$J54="",$K54=""),"REVISAR","Correcto")))</f>
        <v/>
      </c>
    </row>
    <row r="55">
      <c r="A55" s="13" t="n"/>
      <c r="B55" s="13" t="n"/>
      <c r="C55" s="14">
        <f>IF($B55="","",IFERROR(INDEX(Escenas!$B$7:$B$206,MATCH($B55,Escenas!$A$7:$A$206,0)),""))</f>
        <v/>
      </c>
      <c r="D55" s="13" t="n"/>
      <c r="E55" s="13" t="n"/>
      <c r="F55" s="13" t="n"/>
      <c r="G55" s="22" t="n"/>
      <c r="H55" s="13" t="n"/>
      <c r="I55" s="13" t="n"/>
      <c r="J55" s="13" t="n"/>
      <c r="K55" s="13" t="n"/>
      <c r="L55" s="13" t="n"/>
      <c r="M55" s="14">
        <f>IF($A55="","",IF(COUNTIF(Escenas!$A$7:$A$206,$B55)=0,"ESCENA NO VÁLIDA",IF(OR($B55="",$D55="",$E55="",$G55="",$H55="",$J55="",$K55=""),"REVISAR","Correcto")))</f>
        <v/>
      </c>
    </row>
    <row r="56">
      <c r="A56" s="13" t="n"/>
      <c r="B56" s="13" t="n"/>
      <c r="C56" s="14">
        <f>IF($B56="","",IFERROR(INDEX(Escenas!$B$7:$B$206,MATCH($B56,Escenas!$A$7:$A$206,0)),""))</f>
        <v/>
      </c>
      <c r="D56" s="13" t="n"/>
      <c r="E56" s="13" t="n"/>
      <c r="F56" s="13" t="n"/>
      <c r="G56" s="22" t="n"/>
      <c r="H56" s="13" t="n"/>
      <c r="I56" s="13" t="n"/>
      <c r="J56" s="13" t="n"/>
      <c r="K56" s="13" t="n"/>
      <c r="L56" s="13" t="n"/>
      <c r="M56" s="14">
        <f>IF($A56="","",IF(COUNTIF(Escenas!$A$7:$A$206,$B56)=0,"ESCENA NO VÁLIDA",IF(OR($B56="",$D56="",$E56="",$G56="",$H56="",$J56="",$K56=""),"REVISAR","Correcto")))</f>
        <v/>
      </c>
    </row>
    <row r="57">
      <c r="A57" s="13" t="n"/>
      <c r="B57" s="13" t="n"/>
      <c r="C57" s="14">
        <f>IF($B57="","",IFERROR(INDEX(Escenas!$B$7:$B$206,MATCH($B57,Escenas!$A$7:$A$206,0)),""))</f>
        <v/>
      </c>
      <c r="D57" s="13" t="n"/>
      <c r="E57" s="13" t="n"/>
      <c r="F57" s="13" t="n"/>
      <c r="G57" s="22" t="n"/>
      <c r="H57" s="13" t="n"/>
      <c r="I57" s="13" t="n"/>
      <c r="J57" s="13" t="n"/>
      <c r="K57" s="13" t="n"/>
      <c r="L57" s="13" t="n"/>
      <c r="M57" s="14">
        <f>IF($A57="","",IF(COUNTIF(Escenas!$A$7:$A$206,$B57)=0,"ESCENA NO VÁLIDA",IF(OR($B57="",$D57="",$E57="",$G57="",$H57="",$J57="",$K57=""),"REVISAR","Correcto")))</f>
        <v/>
      </c>
    </row>
    <row r="58">
      <c r="A58" s="13" t="n"/>
      <c r="B58" s="13" t="n"/>
      <c r="C58" s="14">
        <f>IF($B58="","",IFERROR(INDEX(Escenas!$B$7:$B$206,MATCH($B58,Escenas!$A$7:$A$206,0)),""))</f>
        <v/>
      </c>
      <c r="D58" s="13" t="n"/>
      <c r="E58" s="13" t="n"/>
      <c r="F58" s="13" t="n"/>
      <c r="G58" s="22" t="n"/>
      <c r="H58" s="13" t="n"/>
      <c r="I58" s="13" t="n"/>
      <c r="J58" s="13" t="n"/>
      <c r="K58" s="13" t="n"/>
      <c r="L58" s="13" t="n"/>
      <c r="M58" s="14">
        <f>IF($A58="","",IF(COUNTIF(Escenas!$A$7:$A$206,$B58)=0,"ESCENA NO VÁLIDA",IF(OR($B58="",$D58="",$E58="",$G58="",$H58="",$J58="",$K58=""),"REVISAR","Correcto")))</f>
        <v/>
      </c>
    </row>
    <row r="59">
      <c r="A59" s="13" t="n"/>
      <c r="B59" s="13" t="n"/>
      <c r="C59" s="14">
        <f>IF($B59="","",IFERROR(INDEX(Escenas!$B$7:$B$206,MATCH($B59,Escenas!$A$7:$A$206,0)),""))</f>
        <v/>
      </c>
      <c r="D59" s="13" t="n"/>
      <c r="E59" s="13" t="n"/>
      <c r="F59" s="13" t="n"/>
      <c r="G59" s="22" t="n"/>
      <c r="H59" s="13" t="n"/>
      <c r="I59" s="13" t="n"/>
      <c r="J59" s="13" t="n"/>
      <c r="K59" s="13" t="n"/>
      <c r="L59" s="13" t="n"/>
      <c r="M59" s="14">
        <f>IF($A59="","",IF(COUNTIF(Escenas!$A$7:$A$206,$B59)=0,"ESCENA NO VÁLIDA",IF(OR($B59="",$D59="",$E59="",$G59="",$H59="",$J59="",$K59=""),"REVISAR","Correcto")))</f>
        <v/>
      </c>
    </row>
    <row r="60">
      <c r="A60" s="13" t="n"/>
      <c r="B60" s="13" t="n"/>
      <c r="C60" s="14">
        <f>IF($B60="","",IFERROR(INDEX(Escenas!$B$7:$B$206,MATCH($B60,Escenas!$A$7:$A$206,0)),""))</f>
        <v/>
      </c>
      <c r="D60" s="13" t="n"/>
      <c r="E60" s="13" t="n"/>
      <c r="F60" s="13" t="n"/>
      <c r="G60" s="22" t="n"/>
      <c r="H60" s="13" t="n"/>
      <c r="I60" s="13" t="n"/>
      <c r="J60" s="13" t="n"/>
      <c r="K60" s="13" t="n"/>
      <c r="L60" s="13" t="n"/>
      <c r="M60" s="14">
        <f>IF($A60="","",IF(COUNTIF(Escenas!$A$7:$A$206,$B60)=0,"ESCENA NO VÁLIDA",IF(OR($B60="",$D60="",$E60="",$G60="",$H60="",$J60="",$K60=""),"REVISAR","Correcto")))</f>
        <v/>
      </c>
    </row>
    <row r="61">
      <c r="A61" s="13" t="n"/>
      <c r="B61" s="13" t="n"/>
      <c r="C61" s="14">
        <f>IF($B61="","",IFERROR(INDEX(Escenas!$B$7:$B$206,MATCH($B61,Escenas!$A$7:$A$206,0)),""))</f>
        <v/>
      </c>
      <c r="D61" s="13" t="n"/>
      <c r="E61" s="13" t="n"/>
      <c r="F61" s="13" t="n"/>
      <c r="G61" s="22" t="n"/>
      <c r="H61" s="13" t="n"/>
      <c r="I61" s="13" t="n"/>
      <c r="J61" s="13" t="n"/>
      <c r="K61" s="13" t="n"/>
      <c r="L61" s="13" t="n"/>
      <c r="M61" s="14">
        <f>IF($A61="","",IF(COUNTIF(Escenas!$A$7:$A$206,$B61)=0,"ESCENA NO VÁLIDA",IF(OR($B61="",$D61="",$E61="",$G61="",$H61="",$J61="",$K61=""),"REVISAR","Correcto")))</f>
        <v/>
      </c>
    </row>
    <row r="62">
      <c r="A62" s="13" t="n"/>
      <c r="B62" s="13" t="n"/>
      <c r="C62" s="14">
        <f>IF($B62="","",IFERROR(INDEX(Escenas!$B$7:$B$206,MATCH($B62,Escenas!$A$7:$A$206,0)),""))</f>
        <v/>
      </c>
      <c r="D62" s="13" t="n"/>
      <c r="E62" s="13" t="n"/>
      <c r="F62" s="13" t="n"/>
      <c r="G62" s="22" t="n"/>
      <c r="H62" s="13" t="n"/>
      <c r="I62" s="13" t="n"/>
      <c r="J62" s="13" t="n"/>
      <c r="K62" s="13" t="n"/>
      <c r="L62" s="13" t="n"/>
      <c r="M62" s="14">
        <f>IF($A62="","",IF(COUNTIF(Escenas!$A$7:$A$206,$B62)=0,"ESCENA NO VÁLIDA",IF(OR($B62="",$D62="",$E62="",$G62="",$H62="",$J62="",$K62=""),"REVISAR","Correcto")))</f>
        <v/>
      </c>
    </row>
    <row r="63">
      <c r="A63" s="13" t="n"/>
      <c r="B63" s="13" t="n"/>
      <c r="C63" s="14">
        <f>IF($B63="","",IFERROR(INDEX(Escenas!$B$7:$B$206,MATCH($B63,Escenas!$A$7:$A$206,0)),""))</f>
        <v/>
      </c>
      <c r="D63" s="13" t="n"/>
      <c r="E63" s="13" t="n"/>
      <c r="F63" s="13" t="n"/>
      <c r="G63" s="22" t="n"/>
      <c r="H63" s="13" t="n"/>
      <c r="I63" s="13" t="n"/>
      <c r="J63" s="13" t="n"/>
      <c r="K63" s="13" t="n"/>
      <c r="L63" s="13" t="n"/>
      <c r="M63" s="14">
        <f>IF($A63="","",IF(COUNTIF(Escenas!$A$7:$A$206,$B63)=0,"ESCENA NO VÁLIDA",IF(OR($B63="",$D63="",$E63="",$G63="",$H63="",$J63="",$K63=""),"REVISAR","Correcto")))</f>
        <v/>
      </c>
    </row>
    <row r="64">
      <c r="A64" s="13" t="n"/>
      <c r="B64" s="13" t="n"/>
      <c r="C64" s="14">
        <f>IF($B64="","",IFERROR(INDEX(Escenas!$B$7:$B$206,MATCH($B64,Escenas!$A$7:$A$206,0)),""))</f>
        <v/>
      </c>
      <c r="D64" s="13" t="n"/>
      <c r="E64" s="13" t="n"/>
      <c r="F64" s="13" t="n"/>
      <c r="G64" s="22" t="n"/>
      <c r="H64" s="13" t="n"/>
      <c r="I64" s="13" t="n"/>
      <c r="J64" s="13" t="n"/>
      <c r="K64" s="13" t="n"/>
      <c r="L64" s="13" t="n"/>
      <c r="M64" s="14">
        <f>IF($A64="","",IF(COUNTIF(Escenas!$A$7:$A$206,$B64)=0,"ESCENA NO VÁLIDA",IF(OR($B64="",$D64="",$E64="",$G64="",$H64="",$J64="",$K64=""),"REVISAR","Correcto")))</f>
        <v/>
      </c>
    </row>
    <row r="65">
      <c r="A65" s="13" t="n"/>
      <c r="B65" s="13" t="n"/>
      <c r="C65" s="14">
        <f>IF($B65="","",IFERROR(INDEX(Escenas!$B$7:$B$206,MATCH($B65,Escenas!$A$7:$A$206,0)),""))</f>
        <v/>
      </c>
      <c r="D65" s="13" t="n"/>
      <c r="E65" s="13" t="n"/>
      <c r="F65" s="13" t="n"/>
      <c r="G65" s="22" t="n"/>
      <c r="H65" s="13" t="n"/>
      <c r="I65" s="13" t="n"/>
      <c r="J65" s="13" t="n"/>
      <c r="K65" s="13" t="n"/>
      <c r="L65" s="13" t="n"/>
      <c r="M65" s="14">
        <f>IF($A65="","",IF(COUNTIF(Escenas!$A$7:$A$206,$B65)=0,"ESCENA NO VÁLIDA",IF(OR($B65="",$D65="",$E65="",$G65="",$H65="",$J65="",$K65=""),"REVISAR","Correcto")))</f>
        <v/>
      </c>
    </row>
    <row r="66">
      <c r="A66" s="13" t="n"/>
      <c r="B66" s="13" t="n"/>
      <c r="C66" s="14">
        <f>IF($B66="","",IFERROR(INDEX(Escenas!$B$7:$B$206,MATCH($B66,Escenas!$A$7:$A$206,0)),""))</f>
        <v/>
      </c>
      <c r="D66" s="13" t="n"/>
      <c r="E66" s="13" t="n"/>
      <c r="F66" s="13" t="n"/>
      <c r="G66" s="22" t="n"/>
      <c r="H66" s="13" t="n"/>
      <c r="I66" s="13" t="n"/>
      <c r="J66" s="13" t="n"/>
      <c r="K66" s="13" t="n"/>
      <c r="L66" s="13" t="n"/>
      <c r="M66" s="14">
        <f>IF($A66="","",IF(COUNTIF(Escenas!$A$7:$A$206,$B66)=0,"ESCENA NO VÁLIDA",IF(OR($B66="",$D66="",$E66="",$G66="",$H66="",$J66="",$K66=""),"REVISAR","Correcto")))</f>
        <v/>
      </c>
    </row>
    <row r="67">
      <c r="A67" s="13" t="n"/>
      <c r="B67" s="13" t="n"/>
      <c r="C67" s="14">
        <f>IF($B67="","",IFERROR(INDEX(Escenas!$B$7:$B$206,MATCH($B67,Escenas!$A$7:$A$206,0)),""))</f>
        <v/>
      </c>
      <c r="D67" s="13" t="n"/>
      <c r="E67" s="13" t="n"/>
      <c r="F67" s="13" t="n"/>
      <c r="G67" s="22" t="n"/>
      <c r="H67" s="13" t="n"/>
      <c r="I67" s="13" t="n"/>
      <c r="J67" s="13" t="n"/>
      <c r="K67" s="13" t="n"/>
      <c r="L67" s="13" t="n"/>
      <c r="M67" s="14">
        <f>IF($A67="","",IF(COUNTIF(Escenas!$A$7:$A$206,$B67)=0,"ESCENA NO VÁLIDA",IF(OR($B67="",$D67="",$E67="",$G67="",$H67="",$J67="",$K67=""),"REVISAR","Correcto")))</f>
        <v/>
      </c>
    </row>
    <row r="68">
      <c r="A68" s="13" t="n"/>
      <c r="B68" s="13" t="n"/>
      <c r="C68" s="14">
        <f>IF($B68="","",IFERROR(INDEX(Escenas!$B$7:$B$206,MATCH($B68,Escenas!$A$7:$A$206,0)),""))</f>
        <v/>
      </c>
      <c r="D68" s="13" t="n"/>
      <c r="E68" s="13" t="n"/>
      <c r="F68" s="13" t="n"/>
      <c r="G68" s="22" t="n"/>
      <c r="H68" s="13" t="n"/>
      <c r="I68" s="13" t="n"/>
      <c r="J68" s="13" t="n"/>
      <c r="K68" s="13" t="n"/>
      <c r="L68" s="13" t="n"/>
      <c r="M68" s="14">
        <f>IF($A68="","",IF(COUNTIF(Escenas!$A$7:$A$206,$B68)=0,"ESCENA NO VÁLIDA",IF(OR($B68="",$D68="",$E68="",$G68="",$H68="",$J68="",$K68=""),"REVISAR","Correcto")))</f>
        <v/>
      </c>
    </row>
    <row r="69">
      <c r="A69" s="13" t="n"/>
      <c r="B69" s="13" t="n"/>
      <c r="C69" s="14">
        <f>IF($B69="","",IFERROR(INDEX(Escenas!$B$7:$B$206,MATCH($B69,Escenas!$A$7:$A$206,0)),""))</f>
        <v/>
      </c>
      <c r="D69" s="13" t="n"/>
      <c r="E69" s="13" t="n"/>
      <c r="F69" s="13" t="n"/>
      <c r="G69" s="22" t="n"/>
      <c r="H69" s="13" t="n"/>
      <c r="I69" s="13" t="n"/>
      <c r="J69" s="13" t="n"/>
      <c r="K69" s="13" t="n"/>
      <c r="L69" s="13" t="n"/>
      <c r="M69" s="14">
        <f>IF($A69="","",IF(COUNTIF(Escenas!$A$7:$A$206,$B69)=0,"ESCENA NO VÁLIDA",IF(OR($B69="",$D69="",$E69="",$G69="",$H69="",$J69="",$K69=""),"REVISAR","Correcto")))</f>
        <v/>
      </c>
    </row>
    <row r="70">
      <c r="A70" s="13" t="n"/>
      <c r="B70" s="13" t="n"/>
      <c r="C70" s="14">
        <f>IF($B70="","",IFERROR(INDEX(Escenas!$B$7:$B$206,MATCH($B70,Escenas!$A$7:$A$206,0)),""))</f>
        <v/>
      </c>
      <c r="D70" s="13" t="n"/>
      <c r="E70" s="13" t="n"/>
      <c r="F70" s="13" t="n"/>
      <c r="G70" s="22" t="n"/>
      <c r="H70" s="13" t="n"/>
      <c r="I70" s="13" t="n"/>
      <c r="J70" s="13" t="n"/>
      <c r="K70" s="13" t="n"/>
      <c r="L70" s="13" t="n"/>
      <c r="M70" s="14">
        <f>IF($A70="","",IF(COUNTIF(Escenas!$A$7:$A$206,$B70)=0,"ESCENA NO VÁLIDA",IF(OR($B70="",$D70="",$E70="",$G70="",$H70="",$J70="",$K70=""),"REVISAR","Correcto")))</f>
        <v/>
      </c>
    </row>
    <row r="71">
      <c r="A71" s="13" t="n"/>
      <c r="B71" s="13" t="n"/>
      <c r="C71" s="14">
        <f>IF($B71="","",IFERROR(INDEX(Escenas!$B$7:$B$206,MATCH($B71,Escenas!$A$7:$A$206,0)),""))</f>
        <v/>
      </c>
      <c r="D71" s="13" t="n"/>
      <c r="E71" s="13" t="n"/>
      <c r="F71" s="13" t="n"/>
      <c r="G71" s="22" t="n"/>
      <c r="H71" s="13" t="n"/>
      <c r="I71" s="13" t="n"/>
      <c r="J71" s="13" t="n"/>
      <c r="K71" s="13" t="n"/>
      <c r="L71" s="13" t="n"/>
      <c r="M71" s="14">
        <f>IF($A71="","",IF(COUNTIF(Escenas!$A$7:$A$206,$B71)=0,"ESCENA NO VÁLIDA",IF(OR($B71="",$D71="",$E71="",$G71="",$H71="",$J71="",$K71=""),"REVISAR","Correcto")))</f>
        <v/>
      </c>
    </row>
    <row r="72">
      <c r="A72" s="13" t="n"/>
      <c r="B72" s="13" t="n"/>
      <c r="C72" s="14">
        <f>IF($B72="","",IFERROR(INDEX(Escenas!$B$7:$B$206,MATCH($B72,Escenas!$A$7:$A$206,0)),""))</f>
        <v/>
      </c>
      <c r="D72" s="13" t="n"/>
      <c r="E72" s="13" t="n"/>
      <c r="F72" s="13" t="n"/>
      <c r="G72" s="22" t="n"/>
      <c r="H72" s="13" t="n"/>
      <c r="I72" s="13" t="n"/>
      <c r="J72" s="13" t="n"/>
      <c r="K72" s="13" t="n"/>
      <c r="L72" s="13" t="n"/>
      <c r="M72" s="14">
        <f>IF($A72="","",IF(COUNTIF(Escenas!$A$7:$A$206,$B72)=0,"ESCENA NO VÁLIDA",IF(OR($B72="",$D72="",$E72="",$G72="",$H72="",$J72="",$K72=""),"REVISAR","Correcto")))</f>
        <v/>
      </c>
    </row>
    <row r="73">
      <c r="A73" s="13" t="n"/>
      <c r="B73" s="13" t="n"/>
      <c r="C73" s="14">
        <f>IF($B73="","",IFERROR(INDEX(Escenas!$B$7:$B$206,MATCH($B73,Escenas!$A$7:$A$206,0)),""))</f>
        <v/>
      </c>
      <c r="D73" s="13" t="n"/>
      <c r="E73" s="13" t="n"/>
      <c r="F73" s="13" t="n"/>
      <c r="G73" s="22" t="n"/>
      <c r="H73" s="13" t="n"/>
      <c r="I73" s="13" t="n"/>
      <c r="J73" s="13" t="n"/>
      <c r="K73" s="13" t="n"/>
      <c r="L73" s="13" t="n"/>
      <c r="M73" s="14">
        <f>IF($A73="","",IF(COUNTIF(Escenas!$A$7:$A$206,$B73)=0,"ESCENA NO VÁLIDA",IF(OR($B73="",$D73="",$E73="",$G73="",$H73="",$J73="",$K73=""),"REVISAR","Correcto")))</f>
        <v/>
      </c>
    </row>
    <row r="74">
      <c r="A74" s="13" t="n"/>
      <c r="B74" s="13" t="n"/>
      <c r="C74" s="14">
        <f>IF($B74="","",IFERROR(INDEX(Escenas!$B$7:$B$206,MATCH($B74,Escenas!$A$7:$A$206,0)),""))</f>
        <v/>
      </c>
      <c r="D74" s="13" t="n"/>
      <c r="E74" s="13" t="n"/>
      <c r="F74" s="13" t="n"/>
      <c r="G74" s="22" t="n"/>
      <c r="H74" s="13" t="n"/>
      <c r="I74" s="13" t="n"/>
      <c r="J74" s="13" t="n"/>
      <c r="K74" s="13" t="n"/>
      <c r="L74" s="13" t="n"/>
      <c r="M74" s="14">
        <f>IF($A74="","",IF(COUNTIF(Escenas!$A$7:$A$206,$B74)=0,"ESCENA NO VÁLIDA",IF(OR($B74="",$D74="",$E74="",$G74="",$H74="",$J74="",$K74=""),"REVISAR","Correcto")))</f>
        <v/>
      </c>
    </row>
    <row r="75">
      <c r="A75" s="13" t="n"/>
      <c r="B75" s="13" t="n"/>
      <c r="C75" s="14">
        <f>IF($B75="","",IFERROR(INDEX(Escenas!$B$7:$B$206,MATCH($B75,Escenas!$A$7:$A$206,0)),""))</f>
        <v/>
      </c>
      <c r="D75" s="13" t="n"/>
      <c r="E75" s="13" t="n"/>
      <c r="F75" s="13" t="n"/>
      <c r="G75" s="22" t="n"/>
      <c r="H75" s="13" t="n"/>
      <c r="I75" s="13" t="n"/>
      <c r="J75" s="13" t="n"/>
      <c r="K75" s="13" t="n"/>
      <c r="L75" s="13" t="n"/>
      <c r="M75" s="14">
        <f>IF($A75="","",IF(COUNTIF(Escenas!$A$7:$A$206,$B75)=0,"ESCENA NO VÁLIDA",IF(OR($B75="",$D75="",$E75="",$G75="",$H75="",$J75="",$K75=""),"REVISAR","Correcto")))</f>
        <v/>
      </c>
    </row>
    <row r="76">
      <c r="A76" s="13" t="n"/>
      <c r="B76" s="13" t="n"/>
      <c r="C76" s="14">
        <f>IF($B76="","",IFERROR(INDEX(Escenas!$B$7:$B$206,MATCH($B76,Escenas!$A$7:$A$206,0)),""))</f>
        <v/>
      </c>
      <c r="D76" s="13" t="n"/>
      <c r="E76" s="13" t="n"/>
      <c r="F76" s="13" t="n"/>
      <c r="G76" s="22" t="n"/>
      <c r="H76" s="13" t="n"/>
      <c r="I76" s="13" t="n"/>
      <c r="J76" s="13" t="n"/>
      <c r="K76" s="13" t="n"/>
      <c r="L76" s="13" t="n"/>
      <c r="M76" s="14">
        <f>IF($A76="","",IF(COUNTIF(Escenas!$A$7:$A$206,$B76)=0,"ESCENA NO VÁLIDA",IF(OR($B76="",$D76="",$E76="",$G76="",$H76="",$J76="",$K76=""),"REVISAR","Correcto")))</f>
        <v/>
      </c>
    </row>
    <row r="77">
      <c r="A77" s="13" t="n"/>
      <c r="B77" s="13" t="n"/>
      <c r="C77" s="14">
        <f>IF($B77="","",IFERROR(INDEX(Escenas!$B$7:$B$206,MATCH($B77,Escenas!$A$7:$A$206,0)),""))</f>
        <v/>
      </c>
      <c r="D77" s="13" t="n"/>
      <c r="E77" s="13" t="n"/>
      <c r="F77" s="13" t="n"/>
      <c r="G77" s="22" t="n"/>
      <c r="H77" s="13" t="n"/>
      <c r="I77" s="13" t="n"/>
      <c r="J77" s="13" t="n"/>
      <c r="K77" s="13" t="n"/>
      <c r="L77" s="13" t="n"/>
      <c r="M77" s="14">
        <f>IF($A77="","",IF(COUNTIF(Escenas!$A$7:$A$206,$B77)=0,"ESCENA NO VÁLIDA",IF(OR($B77="",$D77="",$E77="",$G77="",$H77="",$J77="",$K77=""),"REVISAR","Correcto")))</f>
        <v/>
      </c>
    </row>
    <row r="78">
      <c r="A78" s="13" t="n"/>
      <c r="B78" s="13" t="n"/>
      <c r="C78" s="14">
        <f>IF($B78="","",IFERROR(INDEX(Escenas!$B$7:$B$206,MATCH($B78,Escenas!$A$7:$A$206,0)),""))</f>
        <v/>
      </c>
      <c r="D78" s="13" t="n"/>
      <c r="E78" s="13" t="n"/>
      <c r="F78" s="13" t="n"/>
      <c r="G78" s="22" t="n"/>
      <c r="H78" s="13" t="n"/>
      <c r="I78" s="13" t="n"/>
      <c r="J78" s="13" t="n"/>
      <c r="K78" s="13" t="n"/>
      <c r="L78" s="13" t="n"/>
      <c r="M78" s="14">
        <f>IF($A78="","",IF(COUNTIF(Escenas!$A$7:$A$206,$B78)=0,"ESCENA NO VÁLIDA",IF(OR($B78="",$D78="",$E78="",$G78="",$H78="",$J78="",$K78=""),"REVISAR","Correcto")))</f>
        <v/>
      </c>
    </row>
    <row r="79">
      <c r="A79" s="13" t="n"/>
      <c r="B79" s="13" t="n"/>
      <c r="C79" s="14">
        <f>IF($B79="","",IFERROR(INDEX(Escenas!$B$7:$B$206,MATCH($B79,Escenas!$A$7:$A$206,0)),""))</f>
        <v/>
      </c>
      <c r="D79" s="13" t="n"/>
      <c r="E79" s="13" t="n"/>
      <c r="F79" s="13" t="n"/>
      <c r="G79" s="22" t="n"/>
      <c r="H79" s="13" t="n"/>
      <c r="I79" s="13" t="n"/>
      <c r="J79" s="13" t="n"/>
      <c r="K79" s="13" t="n"/>
      <c r="L79" s="13" t="n"/>
      <c r="M79" s="14">
        <f>IF($A79="","",IF(COUNTIF(Escenas!$A$7:$A$206,$B79)=0,"ESCENA NO VÁLIDA",IF(OR($B79="",$D79="",$E79="",$G79="",$H79="",$J79="",$K79=""),"REVISAR","Correcto")))</f>
        <v/>
      </c>
    </row>
    <row r="80">
      <c r="A80" s="13" t="n"/>
      <c r="B80" s="13" t="n"/>
      <c r="C80" s="14">
        <f>IF($B80="","",IFERROR(INDEX(Escenas!$B$7:$B$206,MATCH($B80,Escenas!$A$7:$A$206,0)),""))</f>
        <v/>
      </c>
      <c r="D80" s="13" t="n"/>
      <c r="E80" s="13" t="n"/>
      <c r="F80" s="13" t="n"/>
      <c r="G80" s="22" t="n"/>
      <c r="H80" s="13" t="n"/>
      <c r="I80" s="13" t="n"/>
      <c r="J80" s="13" t="n"/>
      <c r="K80" s="13" t="n"/>
      <c r="L80" s="13" t="n"/>
      <c r="M80" s="14">
        <f>IF($A80="","",IF(COUNTIF(Escenas!$A$7:$A$206,$B80)=0,"ESCENA NO VÁLIDA",IF(OR($B80="",$D80="",$E80="",$G80="",$H80="",$J80="",$K80=""),"REVISAR","Correcto")))</f>
        <v/>
      </c>
    </row>
    <row r="81">
      <c r="A81" s="13" t="n"/>
      <c r="B81" s="13" t="n"/>
      <c r="C81" s="14">
        <f>IF($B81="","",IFERROR(INDEX(Escenas!$B$7:$B$206,MATCH($B81,Escenas!$A$7:$A$206,0)),""))</f>
        <v/>
      </c>
      <c r="D81" s="13" t="n"/>
      <c r="E81" s="13" t="n"/>
      <c r="F81" s="13" t="n"/>
      <c r="G81" s="22" t="n"/>
      <c r="H81" s="13" t="n"/>
      <c r="I81" s="13" t="n"/>
      <c r="J81" s="13" t="n"/>
      <c r="K81" s="13" t="n"/>
      <c r="L81" s="13" t="n"/>
      <c r="M81" s="14">
        <f>IF($A81="","",IF(COUNTIF(Escenas!$A$7:$A$206,$B81)=0,"ESCENA NO VÁLIDA",IF(OR($B81="",$D81="",$E81="",$G81="",$H81="",$J81="",$K81=""),"REVISAR","Correcto")))</f>
        <v/>
      </c>
    </row>
    <row r="82">
      <c r="A82" s="13" t="n"/>
      <c r="B82" s="13" t="n"/>
      <c r="C82" s="14">
        <f>IF($B82="","",IFERROR(INDEX(Escenas!$B$7:$B$206,MATCH($B82,Escenas!$A$7:$A$206,0)),""))</f>
        <v/>
      </c>
      <c r="D82" s="13" t="n"/>
      <c r="E82" s="13" t="n"/>
      <c r="F82" s="13" t="n"/>
      <c r="G82" s="22" t="n"/>
      <c r="H82" s="13" t="n"/>
      <c r="I82" s="13" t="n"/>
      <c r="J82" s="13" t="n"/>
      <c r="K82" s="13" t="n"/>
      <c r="L82" s="13" t="n"/>
      <c r="M82" s="14">
        <f>IF($A82="","",IF(COUNTIF(Escenas!$A$7:$A$206,$B82)=0,"ESCENA NO VÁLIDA",IF(OR($B82="",$D82="",$E82="",$G82="",$H82="",$J82="",$K82=""),"REVISAR","Correcto")))</f>
        <v/>
      </c>
    </row>
    <row r="83">
      <c r="A83" s="13" t="n"/>
      <c r="B83" s="13" t="n"/>
      <c r="C83" s="14">
        <f>IF($B83="","",IFERROR(INDEX(Escenas!$B$7:$B$206,MATCH($B83,Escenas!$A$7:$A$206,0)),""))</f>
        <v/>
      </c>
      <c r="D83" s="13" t="n"/>
      <c r="E83" s="13" t="n"/>
      <c r="F83" s="13" t="n"/>
      <c r="G83" s="22" t="n"/>
      <c r="H83" s="13" t="n"/>
      <c r="I83" s="13" t="n"/>
      <c r="J83" s="13" t="n"/>
      <c r="K83" s="13" t="n"/>
      <c r="L83" s="13" t="n"/>
      <c r="M83" s="14">
        <f>IF($A83="","",IF(COUNTIF(Escenas!$A$7:$A$206,$B83)=0,"ESCENA NO VÁLIDA",IF(OR($B83="",$D83="",$E83="",$G83="",$H83="",$J83="",$K83=""),"REVISAR","Correcto")))</f>
        <v/>
      </c>
    </row>
    <row r="84">
      <c r="A84" s="13" t="n"/>
      <c r="B84" s="13" t="n"/>
      <c r="C84" s="14">
        <f>IF($B84="","",IFERROR(INDEX(Escenas!$B$7:$B$206,MATCH($B84,Escenas!$A$7:$A$206,0)),""))</f>
        <v/>
      </c>
      <c r="D84" s="13" t="n"/>
      <c r="E84" s="13" t="n"/>
      <c r="F84" s="13" t="n"/>
      <c r="G84" s="22" t="n"/>
      <c r="H84" s="13" t="n"/>
      <c r="I84" s="13" t="n"/>
      <c r="J84" s="13" t="n"/>
      <c r="K84" s="13" t="n"/>
      <c r="L84" s="13" t="n"/>
      <c r="M84" s="14">
        <f>IF($A84="","",IF(COUNTIF(Escenas!$A$7:$A$206,$B84)=0,"ESCENA NO VÁLIDA",IF(OR($B84="",$D84="",$E84="",$G84="",$H84="",$J84="",$K84=""),"REVISAR","Correcto")))</f>
        <v/>
      </c>
    </row>
    <row r="85">
      <c r="A85" s="13" t="n"/>
      <c r="B85" s="13" t="n"/>
      <c r="C85" s="14">
        <f>IF($B85="","",IFERROR(INDEX(Escenas!$B$7:$B$206,MATCH($B85,Escenas!$A$7:$A$206,0)),""))</f>
        <v/>
      </c>
      <c r="D85" s="13" t="n"/>
      <c r="E85" s="13" t="n"/>
      <c r="F85" s="13" t="n"/>
      <c r="G85" s="22" t="n"/>
      <c r="H85" s="13" t="n"/>
      <c r="I85" s="13" t="n"/>
      <c r="J85" s="13" t="n"/>
      <c r="K85" s="13" t="n"/>
      <c r="L85" s="13" t="n"/>
      <c r="M85" s="14">
        <f>IF($A85="","",IF(COUNTIF(Escenas!$A$7:$A$206,$B85)=0,"ESCENA NO VÁLIDA",IF(OR($B85="",$D85="",$E85="",$G85="",$H85="",$J85="",$K85=""),"REVISAR","Correcto")))</f>
        <v/>
      </c>
    </row>
    <row r="86">
      <c r="A86" s="13" t="n"/>
      <c r="B86" s="13" t="n"/>
      <c r="C86" s="14">
        <f>IF($B86="","",IFERROR(INDEX(Escenas!$B$7:$B$206,MATCH($B86,Escenas!$A$7:$A$206,0)),""))</f>
        <v/>
      </c>
      <c r="D86" s="13" t="n"/>
      <c r="E86" s="13" t="n"/>
      <c r="F86" s="13" t="n"/>
      <c r="G86" s="22" t="n"/>
      <c r="H86" s="13" t="n"/>
      <c r="I86" s="13" t="n"/>
      <c r="J86" s="13" t="n"/>
      <c r="K86" s="13" t="n"/>
      <c r="L86" s="13" t="n"/>
      <c r="M86" s="14">
        <f>IF($A86="","",IF(COUNTIF(Escenas!$A$7:$A$206,$B86)=0,"ESCENA NO VÁLIDA",IF(OR($B86="",$D86="",$E86="",$G86="",$H86="",$J86="",$K86=""),"REVISAR","Correcto")))</f>
        <v/>
      </c>
    </row>
    <row r="87">
      <c r="A87" s="13" t="n"/>
      <c r="B87" s="13" t="n"/>
      <c r="C87" s="14">
        <f>IF($B87="","",IFERROR(INDEX(Escenas!$B$7:$B$206,MATCH($B87,Escenas!$A$7:$A$206,0)),""))</f>
        <v/>
      </c>
      <c r="D87" s="13" t="n"/>
      <c r="E87" s="13" t="n"/>
      <c r="F87" s="13" t="n"/>
      <c r="G87" s="22" t="n"/>
      <c r="H87" s="13" t="n"/>
      <c r="I87" s="13" t="n"/>
      <c r="J87" s="13" t="n"/>
      <c r="K87" s="13" t="n"/>
      <c r="L87" s="13" t="n"/>
      <c r="M87" s="14">
        <f>IF($A87="","",IF(COUNTIF(Escenas!$A$7:$A$206,$B87)=0,"ESCENA NO VÁLIDA",IF(OR($B87="",$D87="",$E87="",$G87="",$H87="",$J87="",$K87=""),"REVISAR","Correcto")))</f>
        <v/>
      </c>
    </row>
    <row r="88">
      <c r="A88" s="13" t="n"/>
      <c r="B88" s="13" t="n"/>
      <c r="C88" s="14">
        <f>IF($B88="","",IFERROR(INDEX(Escenas!$B$7:$B$206,MATCH($B88,Escenas!$A$7:$A$206,0)),""))</f>
        <v/>
      </c>
      <c r="D88" s="13" t="n"/>
      <c r="E88" s="13" t="n"/>
      <c r="F88" s="13" t="n"/>
      <c r="G88" s="22" t="n"/>
      <c r="H88" s="13" t="n"/>
      <c r="I88" s="13" t="n"/>
      <c r="J88" s="13" t="n"/>
      <c r="K88" s="13" t="n"/>
      <c r="L88" s="13" t="n"/>
      <c r="M88" s="14">
        <f>IF($A88="","",IF(COUNTIF(Escenas!$A$7:$A$206,$B88)=0,"ESCENA NO VÁLIDA",IF(OR($B88="",$D88="",$E88="",$G88="",$H88="",$J88="",$K88=""),"REVISAR","Correcto")))</f>
        <v/>
      </c>
    </row>
    <row r="89">
      <c r="A89" s="13" t="n"/>
      <c r="B89" s="13" t="n"/>
      <c r="C89" s="14">
        <f>IF($B89="","",IFERROR(INDEX(Escenas!$B$7:$B$206,MATCH($B89,Escenas!$A$7:$A$206,0)),""))</f>
        <v/>
      </c>
      <c r="D89" s="13" t="n"/>
      <c r="E89" s="13" t="n"/>
      <c r="F89" s="13" t="n"/>
      <c r="G89" s="22" t="n"/>
      <c r="H89" s="13" t="n"/>
      <c r="I89" s="13" t="n"/>
      <c r="J89" s="13" t="n"/>
      <c r="K89" s="13" t="n"/>
      <c r="L89" s="13" t="n"/>
      <c r="M89" s="14">
        <f>IF($A89="","",IF(COUNTIF(Escenas!$A$7:$A$206,$B89)=0,"ESCENA NO VÁLIDA",IF(OR($B89="",$D89="",$E89="",$G89="",$H89="",$J89="",$K89=""),"REVISAR","Correcto")))</f>
        <v/>
      </c>
    </row>
    <row r="90">
      <c r="A90" s="13" t="n"/>
      <c r="B90" s="13" t="n"/>
      <c r="C90" s="14">
        <f>IF($B90="","",IFERROR(INDEX(Escenas!$B$7:$B$206,MATCH($B90,Escenas!$A$7:$A$206,0)),""))</f>
        <v/>
      </c>
      <c r="D90" s="13" t="n"/>
      <c r="E90" s="13" t="n"/>
      <c r="F90" s="13" t="n"/>
      <c r="G90" s="22" t="n"/>
      <c r="H90" s="13" t="n"/>
      <c r="I90" s="13" t="n"/>
      <c r="J90" s="13" t="n"/>
      <c r="K90" s="13" t="n"/>
      <c r="L90" s="13" t="n"/>
      <c r="M90" s="14">
        <f>IF($A90="","",IF(COUNTIF(Escenas!$A$7:$A$206,$B90)=0,"ESCENA NO VÁLIDA",IF(OR($B90="",$D90="",$E90="",$G90="",$H90="",$J90="",$K90=""),"REVISAR","Correcto")))</f>
        <v/>
      </c>
    </row>
    <row r="91">
      <c r="A91" s="13" t="n"/>
      <c r="B91" s="13" t="n"/>
      <c r="C91" s="14">
        <f>IF($B91="","",IFERROR(INDEX(Escenas!$B$7:$B$206,MATCH($B91,Escenas!$A$7:$A$206,0)),""))</f>
        <v/>
      </c>
      <c r="D91" s="13" t="n"/>
      <c r="E91" s="13" t="n"/>
      <c r="F91" s="13" t="n"/>
      <c r="G91" s="22" t="n"/>
      <c r="H91" s="13" t="n"/>
      <c r="I91" s="13" t="n"/>
      <c r="J91" s="13" t="n"/>
      <c r="K91" s="13" t="n"/>
      <c r="L91" s="13" t="n"/>
      <c r="M91" s="14">
        <f>IF($A91="","",IF(COUNTIF(Escenas!$A$7:$A$206,$B91)=0,"ESCENA NO VÁLIDA",IF(OR($B91="",$D91="",$E91="",$G91="",$H91="",$J91="",$K91=""),"REVISAR","Correcto")))</f>
        <v/>
      </c>
    </row>
    <row r="92">
      <c r="A92" s="13" t="n"/>
      <c r="B92" s="13" t="n"/>
      <c r="C92" s="14">
        <f>IF($B92="","",IFERROR(INDEX(Escenas!$B$7:$B$206,MATCH($B92,Escenas!$A$7:$A$206,0)),""))</f>
        <v/>
      </c>
      <c r="D92" s="13" t="n"/>
      <c r="E92" s="13" t="n"/>
      <c r="F92" s="13" t="n"/>
      <c r="G92" s="22" t="n"/>
      <c r="H92" s="13" t="n"/>
      <c r="I92" s="13" t="n"/>
      <c r="J92" s="13" t="n"/>
      <c r="K92" s="13" t="n"/>
      <c r="L92" s="13" t="n"/>
      <c r="M92" s="14">
        <f>IF($A92="","",IF(COUNTIF(Escenas!$A$7:$A$206,$B92)=0,"ESCENA NO VÁLIDA",IF(OR($B92="",$D92="",$E92="",$G92="",$H92="",$J92="",$K92=""),"REVISAR","Correcto")))</f>
        <v/>
      </c>
    </row>
    <row r="93">
      <c r="A93" s="13" t="n"/>
      <c r="B93" s="13" t="n"/>
      <c r="C93" s="14">
        <f>IF($B93="","",IFERROR(INDEX(Escenas!$B$7:$B$206,MATCH($B93,Escenas!$A$7:$A$206,0)),""))</f>
        <v/>
      </c>
      <c r="D93" s="13" t="n"/>
      <c r="E93" s="13" t="n"/>
      <c r="F93" s="13" t="n"/>
      <c r="G93" s="22" t="n"/>
      <c r="H93" s="13" t="n"/>
      <c r="I93" s="13" t="n"/>
      <c r="J93" s="13" t="n"/>
      <c r="K93" s="13" t="n"/>
      <c r="L93" s="13" t="n"/>
      <c r="M93" s="14">
        <f>IF($A93="","",IF(COUNTIF(Escenas!$A$7:$A$206,$B93)=0,"ESCENA NO VÁLIDA",IF(OR($B93="",$D93="",$E93="",$G93="",$H93="",$J93="",$K93=""),"REVISAR","Correcto")))</f>
        <v/>
      </c>
    </row>
    <row r="94">
      <c r="A94" s="13" t="n"/>
      <c r="B94" s="13" t="n"/>
      <c r="C94" s="14">
        <f>IF($B94="","",IFERROR(INDEX(Escenas!$B$7:$B$206,MATCH($B94,Escenas!$A$7:$A$206,0)),""))</f>
        <v/>
      </c>
      <c r="D94" s="13" t="n"/>
      <c r="E94" s="13" t="n"/>
      <c r="F94" s="13" t="n"/>
      <c r="G94" s="22" t="n"/>
      <c r="H94" s="13" t="n"/>
      <c r="I94" s="13" t="n"/>
      <c r="J94" s="13" t="n"/>
      <c r="K94" s="13" t="n"/>
      <c r="L94" s="13" t="n"/>
      <c r="M94" s="14">
        <f>IF($A94="","",IF(COUNTIF(Escenas!$A$7:$A$206,$B94)=0,"ESCENA NO VÁLIDA",IF(OR($B94="",$D94="",$E94="",$G94="",$H94="",$J94="",$K94=""),"REVISAR","Correcto")))</f>
        <v/>
      </c>
    </row>
    <row r="95">
      <c r="A95" s="13" t="n"/>
      <c r="B95" s="13" t="n"/>
      <c r="C95" s="14">
        <f>IF($B95="","",IFERROR(INDEX(Escenas!$B$7:$B$206,MATCH($B95,Escenas!$A$7:$A$206,0)),""))</f>
        <v/>
      </c>
      <c r="D95" s="13" t="n"/>
      <c r="E95" s="13" t="n"/>
      <c r="F95" s="13" t="n"/>
      <c r="G95" s="22" t="n"/>
      <c r="H95" s="13" t="n"/>
      <c r="I95" s="13" t="n"/>
      <c r="J95" s="13" t="n"/>
      <c r="K95" s="13" t="n"/>
      <c r="L95" s="13" t="n"/>
      <c r="M95" s="14">
        <f>IF($A95="","",IF(COUNTIF(Escenas!$A$7:$A$206,$B95)=0,"ESCENA NO VÁLIDA",IF(OR($B95="",$D95="",$E95="",$G95="",$H95="",$J95="",$K95=""),"REVISAR","Correcto")))</f>
        <v/>
      </c>
    </row>
    <row r="96">
      <c r="A96" s="13" t="n"/>
      <c r="B96" s="13" t="n"/>
      <c r="C96" s="14">
        <f>IF($B96="","",IFERROR(INDEX(Escenas!$B$7:$B$206,MATCH($B96,Escenas!$A$7:$A$206,0)),""))</f>
        <v/>
      </c>
      <c r="D96" s="13" t="n"/>
      <c r="E96" s="13" t="n"/>
      <c r="F96" s="13" t="n"/>
      <c r="G96" s="22" t="n"/>
      <c r="H96" s="13" t="n"/>
      <c r="I96" s="13" t="n"/>
      <c r="J96" s="13" t="n"/>
      <c r="K96" s="13" t="n"/>
      <c r="L96" s="13" t="n"/>
      <c r="M96" s="14">
        <f>IF($A96="","",IF(COUNTIF(Escenas!$A$7:$A$206,$B96)=0,"ESCENA NO VÁLIDA",IF(OR($B96="",$D96="",$E96="",$G96="",$H96="",$J96="",$K96=""),"REVISAR","Correcto")))</f>
        <v/>
      </c>
    </row>
    <row r="97">
      <c r="A97" s="13" t="n"/>
      <c r="B97" s="13" t="n"/>
      <c r="C97" s="14">
        <f>IF($B97="","",IFERROR(INDEX(Escenas!$B$7:$B$206,MATCH($B97,Escenas!$A$7:$A$206,0)),""))</f>
        <v/>
      </c>
      <c r="D97" s="13" t="n"/>
      <c r="E97" s="13" t="n"/>
      <c r="F97" s="13" t="n"/>
      <c r="G97" s="22" t="n"/>
      <c r="H97" s="13" t="n"/>
      <c r="I97" s="13" t="n"/>
      <c r="J97" s="13" t="n"/>
      <c r="K97" s="13" t="n"/>
      <c r="L97" s="13" t="n"/>
      <c r="M97" s="14">
        <f>IF($A97="","",IF(COUNTIF(Escenas!$A$7:$A$206,$B97)=0,"ESCENA NO VÁLIDA",IF(OR($B97="",$D97="",$E97="",$G97="",$H97="",$J97="",$K97=""),"REVISAR","Correcto")))</f>
        <v/>
      </c>
    </row>
    <row r="98">
      <c r="A98" s="13" t="n"/>
      <c r="B98" s="13" t="n"/>
      <c r="C98" s="14">
        <f>IF($B98="","",IFERROR(INDEX(Escenas!$B$7:$B$206,MATCH($B98,Escenas!$A$7:$A$206,0)),""))</f>
        <v/>
      </c>
      <c r="D98" s="13" t="n"/>
      <c r="E98" s="13" t="n"/>
      <c r="F98" s="13" t="n"/>
      <c r="G98" s="22" t="n"/>
      <c r="H98" s="13" t="n"/>
      <c r="I98" s="13" t="n"/>
      <c r="J98" s="13" t="n"/>
      <c r="K98" s="13" t="n"/>
      <c r="L98" s="13" t="n"/>
      <c r="M98" s="14">
        <f>IF($A98="","",IF(COUNTIF(Escenas!$A$7:$A$206,$B98)=0,"ESCENA NO VÁLIDA",IF(OR($B98="",$D98="",$E98="",$G98="",$H98="",$J98="",$K98=""),"REVISAR","Correcto")))</f>
        <v/>
      </c>
    </row>
    <row r="99">
      <c r="A99" s="13" t="n"/>
      <c r="B99" s="13" t="n"/>
      <c r="C99" s="14">
        <f>IF($B99="","",IFERROR(INDEX(Escenas!$B$7:$B$206,MATCH($B99,Escenas!$A$7:$A$206,0)),""))</f>
        <v/>
      </c>
      <c r="D99" s="13" t="n"/>
      <c r="E99" s="13" t="n"/>
      <c r="F99" s="13" t="n"/>
      <c r="G99" s="22" t="n"/>
      <c r="H99" s="13" t="n"/>
      <c r="I99" s="13" t="n"/>
      <c r="J99" s="13" t="n"/>
      <c r="K99" s="13" t="n"/>
      <c r="L99" s="13" t="n"/>
      <c r="M99" s="14">
        <f>IF($A99="","",IF(COUNTIF(Escenas!$A$7:$A$206,$B99)=0,"ESCENA NO VÁLIDA",IF(OR($B99="",$D99="",$E99="",$G99="",$H99="",$J99="",$K99=""),"REVISAR","Correcto")))</f>
        <v/>
      </c>
    </row>
    <row r="100">
      <c r="A100" s="13" t="n"/>
      <c r="B100" s="13" t="n"/>
      <c r="C100" s="14">
        <f>IF($B100="","",IFERROR(INDEX(Escenas!$B$7:$B$206,MATCH($B100,Escenas!$A$7:$A$206,0)),""))</f>
        <v/>
      </c>
      <c r="D100" s="13" t="n"/>
      <c r="E100" s="13" t="n"/>
      <c r="F100" s="13" t="n"/>
      <c r="G100" s="22" t="n"/>
      <c r="H100" s="13" t="n"/>
      <c r="I100" s="13" t="n"/>
      <c r="J100" s="13" t="n"/>
      <c r="K100" s="13" t="n"/>
      <c r="L100" s="13" t="n"/>
      <c r="M100" s="14">
        <f>IF($A100="","",IF(COUNTIF(Escenas!$A$7:$A$206,$B100)=0,"ESCENA NO VÁLIDA",IF(OR($B100="",$D100="",$E100="",$G100="",$H100="",$J100="",$K100=""),"REVISAR","Correcto")))</f>
        <v/>
      </c>
    </row>
    <row r="101">
      <c r="A101" s="13" t="n"/>
      <c r="B101" s="13" t="n"/>
      <c r="C101" s="14">
        <f>IF($B101="","",IFERROR(INDEX(Escenas!$B$7:$B$206,MATCH($B101,Escenas!$A$7:$A$206,0)),""))</f>
        <v/>
      </c>
      <c r="D101" s="13" t="n"/>
      <c r="E101" s="13" t="n"/>
      <c r="F101" s="13" t="n"/>
      <c r="G101" s="22" t="n"/>
      <c r="H101" s="13" t="n"/>
      <c r="I101" s="13" t="n"/>
      <c r="J101" s="13" t="n"/>
      <c r="K101" s="13" t="n"/>
      <c r="L101" s="13" t="n"/>
      <c r="M101" s="14">
        <f>IF($A101="","",IF(COUNTIF(Escenas!$A$7:$A$206,$B101)=0,"ESCENA NO VÁLIDA",IF(OR($B101="",$D101="",$E101="",$G101="",$H101="",$J101="",$K101=""),"REVISAR","Correcto")))</f>
        <v/>
      </c>
    </row>
    <row r="102">
      <c r="A102" s="13" t="n"/>
      <c r="B102" s="13" t="n"/>
      <c r="C102" s="14">
        <f>IF($B102="","",IFERROR(INDEX(Escenas!$B$7:$B$206,MATCH($B102,Escenas!$A$7:$A$206,0)),""))</f>
        <v/>
      </c>
      <c r="D102" s="13" t="n"/>
      <c r="E102" s="13" t="n"/>
      <c r="F102" s="13" t="n"/>
      <c r="G102" s="22" t="n"/>
      <c r="H102" s="13" t="n"/>
      <c r="I102" s="13" t="n"/>
      <c r="J102" s="13" t="n"/>
      <c r="K102" s="13" t="n"/>
      <c r="L102" s="13" t="n"/>
      <c r="M102" s="14">
        <f>IF($A102="","",IF(COUNTIF(Escenas!$A$7:$A$206,$B102)=0,"ESCENA NO VÁLIDA",IF(OR($B102="",$D102="",$E102="",$G102="",$H102="",$J102="",$K102=""),"REVISAR","Correcto")))</f>
        <v/>
      </c>
    </row>
    <row r="103">
      <c r="A103" s="13" t="n"/>
      <c r="B103" s="13" t="n"/>
      <c r="C103" s="14">
        <f>IF($B103="","",IFERROR(INDEX(Escenas!$B$7:$B$206,MATCH($B103,Escenas!$A$7:$A$206,0)),""))</f>
        <v/>
      </c>
      <c r="D103" s="13" t="n"/>
      <c r="E103" s="13" t="n"/>
      <c r="F103" s="13" t="n"/>
      <c r="G103" s="22" t="n"/>
      <c r="H103" s="13" t="n"/>
      <c r="I103" s="13" t="n"/>
      <c r="J103" s="13" t="n"/>
      <c r="K103" s="13" t="n"/>
      <c r="L103" s="13" t="n"/>
      <c r="M103" s="14">
        <f>IF($A103="","",IF(COUNTIF(Escenas!$A$7:$A$206,$B103)=0,"ESCENA NO VÁLIDA",IF(OR($B103="",$D103="",$E103="",$G103="",$H103="",$J103="",$K103=""),"REVISAR","Correcto")))</f>
        <v/>
      </c>
    </row>
    <row r="104">
      <c r="A104" s="13" t="n"/>
      <c r="B104" s="13" t="n"/>
      <c r="C104" s="14">
        <f>IF($B104="","",IFERROR(INDEX(Escenas!$B$7:$B$206,MATCH($B104,Escenas!$A$7:$A$206,0)),""))</f>
        <v/>
      </c>
      <c r="D104" s="13" t="n"/>
      <c r="E104" s="13" t="n"/>
      <c r="F104" s="13" t="n"/>
      <c r="G104" s="22" t="n"/>
      <c r="H104" s="13" t="n"/>
      <c r="I104" s="13" t="n"/>
      <c r="J104" s="13" t="n"/>
      <c r="K104" s="13" t="n"/>
      <c r="L104" s="13" t="n"/>
      <c r="M104" s="14">
        <f>IF($A104="","",IF(COUNTIF(Escenas!$A$7:$A$206,$B104)=0,"ESCENA NO VÁLIDA",IF(OR($B104="",$D104="",$E104="",$G104="",$H104="",$J104="",$K104=""),"REVISAR","Correcto")))</f>
        <v/>
      </c>
    </row>
    <row r="105">
      <c r="A105" s="13" t="n"/>
      <c r="B105" s="13" t="n"/>
      <c r="C105" s="14">
        <f>IF($B105="","",IFERROR(INDEX(Escenas!$B$7:$B$206,MATCH($B105,Escenas!$A$7:$A$206,0)),""))</f>
        <v/>
      </c>
      <c r="D105" s="13" t="n"/>
      <c r="E105" s="13" t="n"/>
      <c r="F105" s="13" t="n"/>
      <c r="G105" s="22" t="n"/>
      <c r="H105" s="13" t="n"/>
      <c r="I105" s="13" t="n"/>
      <c r="J105" s="13" t="n"/>
      <c r="K105" s="13" t="n"/>
      <c r="L105" s="13" t="n"/>
      <c r="M105" s="14">
        <f>IF($A105="","",IF(COUNTIF(Escenas!$A$7:$A$206,$B105)=0,"ESCENA NO VÁLIDA",IF(OR($B105="",$D105="",$E105="",$G105="",$H105="",$J105="",$K105=""),"REVISAR","Correcto")))</f>
        <v/>
      </c>
    </row>
    <row r="106">
      <c r="A106" s="13" t="n"/>
      <c r="B106" s="13" t="n"/>
      <c r="C106" s="14">
        <f>IF($B106="","",IFERROR(INDEX(Escenas!$B$7:$B$206,MATCH($B106,Escenas!$A$7:$A$206,0)),""))</f>
        <v/>
      </c>
      <c r="D106" s="13" t="n"/>
      <c r="E106" s="13" t="n"/>
      <c r="F106" s="13" t="n"/>
      <c r="G106" s="22" t="n"/>
      <c r="H106" s="13" t="n"/>
      <c r="I106" s="13" t="n"/>
      <c r="J106" s="13" t="n"/>
      <c r="K106" s="13" t="n"/>
      <c r="L106" s="13" t="n"/>
      <c r="M106" s="14">
        <f>IF($A106="","",IF(COUNTIF(Escenas!$A$7:$A$206,$B106)=0,"ESCENA NO VÁLIDA",IF(OR($B106="",$D106="",$E106="",$G106="",$H106="",$J106="",$K106=""),"REVISAR","Correcto")))</f>
        <v/>
      </c>
    </row>
    <row r="107">
      <c r="A107" s="13" t="n"/>
      <c r="B107" s="13" t="n"/>
      <c r="C107" s="14">
        <f>IF($B107="","",IFERROR(INDEX(Escenas!$B$7:$B$206,MATCH($B107,Escenas!$A$7:$A$206,0)),""))</f>
        <v/>
      </c>
      <c r="D107" s="13" t="n"/>
      <c r="E107" s="13" t="n"/>
      <c r="F107" s="13" t="n"/>
      <c r="G107" s="22" t="n"/>
      <c r="H107" s="13" t="n"/>
      <c r="I107" s="13" t="n"/>
      <c r="J107" s="13" t="n"/>
      <c r="K107" s="13" t="n"/>
      <c r="L107" s="13" t="n"/>
      <c r="M107" s="14">
        <f>IF($A107="","",IF(COUNTIF(Escenas!$A$7:$A$206,$B107)=0,"ESCENA NO VÁLIDA",IF(OR($B107="",$D107="",$E107="",$G107="",$H107="",$J107="",$K107=""),"REVISAR","Correcto")))</f>
        <v/>
      </c>
    </row>
    <row r="108">
      <c r="A108" s="13" t="n"/>
      <c r="B108" s="13" t="n"/>
      <c r="C108" s="14">
        <f>IF($B108="","",IFERROR(INDEX(Escenas!$B$7:$B$206,MATCH($B108,Escenas!$A$7:$A$206,0)),""))</f>
        <v/>
      </c>
      <c r="D108" s="13" t="n"/>
      <c r="E108" s="13" t="n"/>
      <c r="F108" s="13" t="n"/>
      <c r="G108" s="22" t="n"/>
      <c r="H108" s="13" t="n"/>
      <c r="I108" s="13" t="n"/>
      <c r="J108" s="13" t="n"/>
      <c r="K108" s="13" t="n"/>
      <c r="L108" s="13" t="n"/>
      <c r="M108" s="14">
        <f>IF($A108="","",IF(COUNTIF(Escenas!$A$7:$A$206,$B108)=0,"ESCENA NO VÁLIDA",IF(OR($B108="",$D108="",$E108="",$G108="",$H108="",$J108="",$K108=""),"REVISAR","Correcto")))</f>
        <v/>
      </c>
    </row>
    <row r="109">
      <c r="A109" s="13" t="n"/>
      <c r="B109" s="13" t="n"/>
      <c r="C109" s="14">
        <f>IF($B109="","",IFERROR(INDEX(Escenas!$B$7:$B$206,MATCH($B109,Escenas!$A$7:$A$206,0)),""))</f>
        <v/>
      </c>
      <c r="D109" s="13" t="n"/>
      <c r="E109" s="13" t="n"/>
      <c r="F109" s="13" t="n"/>
      <c r="G109" s="22" t="n"/>
      <c r="H109" s="13" t="n"/>
      <c r="I109" s="13" t="n"/>
      <c r="J109" s="13" t="n"/>
      <c r="K109" s="13" t="n"/>
      <c r="L109" s="13" t="n"/>
      <c r="M109" s="14">
        <f>IF($A109="","",IF(COUNTIF(Escenas!$A$7:$A$206,$B109)=0,"ESCENA NO VÁLIDA",IF(OR($B109="",$D109="",$E109="",$G109="",$H109="",$J109="",$K109=""),"REVISAR","Correcto")))</f>
        <v/>
      </c>
    </row>
    <row r="110">
      <c r="A110" s="13" t="n"/>
      <c r="B110" s="13" t="n"/>
      <c r="C110" s="14">
        <f>IF($B110="","",IFERROR(INDEX(Escenas!$B$7:$B$206,MATCH($B110,Escenas!$A$7:$A$206,0)),""))</f>
        <v/>
      </c>
      <c r="D110" s="13" t="n"/>
      <c r="E110" s="13" t="n"/>
      <c r="F110" s="13" t="n"/>
      <c r="G110" s="22" t="n"/>
      <c r="H110" s="13" t="n"/>
      <c r="I110" s="13" t="n"/>
      <c r="J110" s="13" t="n"/>
      <c r="K110" s="13" t="n"/>
      <c r="L110" s="13" t="n"/>
      <c r="M110" s="14">
        <f>IF($A110="","",IF(COUNTIF(Escenas!$A$7:$A$206,$B110)=0,"ESCENA NO VÁLIDA",IF(OR($B110="",$D110="",$E110="",$G110="",$H110="",$J110="",$K110=""),"REVISAR","Correcto")))</f>
        <v/>
      </c>
    </row>
    <row r="111">
      <c r="A111" s="13" t="n"/>
      <c r="B111" s="13" t="n"/>
      <c r="C111" s="14">
        <f>IF($B111="","",IFERROR(INDEX(Escenas!$B$7:$B$206,MATCH($B111,Escenas!$A$7:$A$206,0)),""))</f>
        <v/>
      </c>
      <c r="D111" s="13" t="n"/>
      <c r="E111" s="13" t="n"/>
      <c r="F111" s="13" t="n"/>
      <c r="G111" s="22" t="n"/>
      <c r="H111" s="13" t="n"/>
      <c r="I111" s="13" t="n"/>
      <c r="J111" s="13" t="n"/>
      <c r="K111" s="13" t="n"/>
      <c r="L111" s="13" t="n"/>
      <c r="M111" s="14">
        <f>IF($A111="","",IF(COUNTIF(Escenas!$A$7:$A$206,$B111)=0,"ESCENA NO VÁLIDA",IF(OR($B111="",$D111="",$E111="",$G111="",$H111="",$J111="",$K111=""),"REVISAR","Correcto")))</f>
        <v/>
      </c>
    </row>
    <row r="112">
      <c r="A112" s="13" t="n"/>
      <c r="B112" s="13" t="n"/>
      <c r="C112" s="14">
        <f>IF($B112="","",IFERROR(INDEX(Escenas!$B$7:$B$206,MATCH($B112,Escenas!$A$7:$A$206,0)),""))</f>
        <v/>
      </c>
      <c r="D112" s="13" t="n"/>
      <c r="E112" s="13" t="n"/>
      <c r="F112" s="13" t="n"/>
      <c r="G112" s="22" t="n"/>
      <c r="H112" s="13" t="n"/>
      <c r="I112" s="13" t="n"/>
      <c r="J112" s="13" t="n"/>
      <c r="K112" s="13" t="n"/>
      <c r="L112" s="13" t="n"/>
      <c r="M112" s="14">
        <f>IF($A112="","",IF(COUNTIF(Escenas!$A$7:$A$206,$B112)=0,"ESCENA NO VÁLIDA",IF(OR($B112="",$D112="",$E112="",$G112="",$H112="",$J112="",$K112=""),"REVISAR","Correcto")))</f>
        <v/>
      </c>
    </row>
    <row r="113">
      <c r="A113" s="13" t="n"/>
      <c r="B113" s="13" t="n"/>
      <c r="C113" s="14">
        <f>IF($B113="","",IFERROR(INDEX(Escenas!$B$7:$B$206,MATCH($B113,Escenas!$A$7:$A$206,0)),""))</f>
        <v/>
      </c>
      <c r="D113" s="13" t="n"/>
      <c r="E113" s="13" t="n"/>
      <c r="F113" s="13" t="n"/>
      <c r="G113" s="22" t="n"/>
      <c r="H113" s="13" t="n"/>
      <c r="I113" s="13" t="n"/>
      <c r="J113" s="13" t="n"/>
      <c r="K113" s="13" t="n"/>
      <c r="L113" s="13" t="n"/>
      <c r="M113" s="14">
        <f>IF($A113="","",IF(COUNTIF(Escenas!$A$7:$A$206,$B113)=0,"ESCENA NO VÁLIDA",IF(OR($B113="",$D113="",$E113="",$G113="",$H113="",$J113="",$K113=""),"REVISAR","Correcto")))</f>
        <v/>
      </c>
    </row>
    <row r="114">
      <c r="A114" s="13" t="n"/>
      <c r="B114" s="13" t="n"/>
      <c r="C114" s="14">
        <f>IF($B114="","",IFERROR(INDEX(Escenas!$B$7:$B$206,MATCH($B114,Escenas!$A$7:$A$206,0)),""))</f>
        <v/>
      </c>
      <c r="D114" s="13" t="n"/>
      <c r="E114" s="13" t="n"/>
      <c r="F114" s="13" t="n"/>
      <c r="G114" s="22" t="n"/>
      <c r="H114" s="13" t="n"/>
      <c r="I114" s="13" t="n"/>
      <c r="J114" s="13" t="n"/>
      <c r="K114" s="13" t="n"/>
      <c r="L114" s="13" t="n"/>
      <c r="M114" s="14">
        <f>IF($A114="","",IF(COUNTIF(Escenas!$A$7:$A$206,$B114)=0,"ESCENA NO VÁLIDA",IF(OR($B114="",$D114="",$E114="",$G114="",$H114="",$J114="",$K114=""),"REVISAR","Correcto")))</f>
        <v/>
      </c>
    </row>
    <row r="115">
      <c r="A115" s="13" t="n"/>
      <c r="B115" s="13" t="n"/>
      <c r="C115" s="14">
        <f>IF($B115="","",IFERROR(INDEX(Escenas!$B$7:$B$206,MATCH($B115,Escenas!$A$7:$A$206,0)),""))</f>
        <v/>
      </c>
      <c r="D115" s="13" t="n"/>
      <c r="E115" s="13" t="n"/>
      <c r="F115" s="13" t="n"/>
      <c r="G115" s="22" t="n"/>
      <c r="H115" s="13" t="n"/>
      <c r="I115" s="13" t="n"/>
      <c r="J115" s="13" t="n"/>
      <c r="K115" s="13" t="n"/>
      <c r="L115" s="13" t="n"/>
      <c r="M115" s="14">
        <f>IF($A115="","",IF(COUNTIF(Escenas!$A$7:$A$206,$B115)=0,"ESCENA NO VÁLIDA",IF(OR($B115="",$D115="",$E115="",$G115="",$H115="",$J115="",$K115=""),"REVISAR","Correcto")))</f>
        <v/>
      </c>
    </row>
    <row r="116">
      <c r="A116" s="13" t="n"/>
      <c r="B116" s="13" t="n"/>
      <c r="C116" s="14">
        <f>IF($B116="","",IFERROR(INDEX(Escenas!$B$7:$B$206,MATCH($B116,Escenas!$A$7:$A$206,0)),""))</f>
        <v/>
      </c>
      <c r="D116" s="13" t="n"/>
      <c r="E116" s="13" t="n"/>
      <c r="F116" s="13" t="n"/>
      <c r="G116" s="22" t="n"/>
      <c r="H116" s="13" t="n"/>
      <c r="I116" s="13" t="n"/>
      <c r="J116" s="13" t="n"/>
      <c r="K116" s="13" t="n"/>
      <c r="L116" s="13" t="n"/>
      <c r="M116" s="14">
        <f>IF($A116="","",IF(COUNTIF(Escenas!$A$7:$A$206,$B116)=0,"ESCENA NO VÁLIDA",IF(OR($B116="",$D116="",$E116="",$G116="",$H116="",$J116="",$K116=""),"REVISAR","Correcto")))</f>
        <v/>
      </c>
    </row>
    <row r="117">
      <c r="A117" s="13" t="n"/>
      <c r="B117" s="13" t="n"/>
      <c r="C117" s="14">
        <f>IF($B117="","",IFERROR(INDEX(Escenas!$B$7:$B$206,MATCH($B117,Escenas!$A$7:$A$206,0)),""))</f>
        <v/>
      </c>
      <c r="D117" s="13" t="n"/>
      <c r="E117" s="13" t="n"/>
      <c r="F117" s="13" t="n"/>
      <c r="G117" s="22" t="n"/>
      <c r="H117" s="13" t="n"/>
      <c r="I117" s="13" t="n"/>
      <c r="J117" s="13" t="n"/>
      <c r="K117" s="13" t="n"/>
      <c r="L117" s="13" t="n"/>
      <c r="M117" s="14">
        <f>IF($A117="","",IF(COUNTIF(Escenas!$A$7:$A$206,$B117)=0,"ESCENA NO VÁLIDA",IF(OR($B117="",$D117="",$E117="",$G117="",$H117="",$J117="",$K117=""),"REVISAR","Correcto")))</f>
        <v/>
      </c>
    </row>
    <row r="118">
      <c r="A118" s="13" t="n"/>
      <c r="B118" s="13" t="n"/>
      <c r="C118" s="14">
        <f>IF($B118="","",IFERROR(INDEX(Escenas!$B$7:$B$206,MATCH($B118,Escenas!$A$7:$A$206,0)),""))</f>
        <v/>
      </c>
      <c r="D118" s="13" t="n"/>
      <c r="E118" s="13" t="n"/>
      <c r="F118" s="13" t="n"/>
      <c r="G118" s="22" t="n"/>
      <c r="H118" s="13" t="n"/>
      <c r="I118" s="13" t="n"/>
      <c r="J118" s="13" t="n"/>
      <c r="K118" s="13" t="n"/>
      <c r="L118" s="13" t="n"/>
      <c r="M118" s="14">
        <f>IF($A118="","",IF(COUNTIF(Escenas!$A$7:$A$206,$B118)=0,"ESCENA NO VÁLIDA",IF(OR($B118="",$D118="",$E118="",$G118="",$H118="",$J118="",$K118=""),"REVISAR","Correcto")))</f>
        <v/>
      </c>
    </row>
    <row r="119">
      <c r="A119" s="13" t="n"/>
      <c r="B119" s="13" t="n"/>
      <c r="C119" s="14">
        <f>IF($B119="","",IFERROR(INDEX(Escenas!$B$7:$B$206,MATCH($B119,Escenas!$A$7:$A$206,0)),""))</f>
        <v/>
      </c>
      <c r="D119" s="13" t="n"/>
      <c r="E119" s="13" t="n"/>
      <c r="F119" s="13" t="n"/>
      <c r="G119" s="22" t="n"/>
      <c r="H119" s="13" t="n"/>
      <c r="I119" s="13" t="n"/>
      <c r="J119" s="13" t="n"/>
      <c r="K119" s="13" t="n"/>
      <c r="L119" s="13" t="n"/>
      <c r="M119" s="14">
        <f>IF($A119="","",IF(COUNTIF(Escenas!$A$7:$A$206,$B119)=0,"ESCENA NO VÁLIDA",IF(OR($B119="",$D119="",$E119="",$G119="",$H119="",$J119="",$K119=""),"REVISAR","Correcto")))</f>
        <v/>
      </c>
    </row>
    <row r="120">
      <c r="A120" s="13" t="n"/>
      <c r="B120" s="13" t="n"/>
      <c r="C120" s="14">
        <f>IF($B120="","",IFERROR(INDEX(Escenas!$B$7:$B$206,MATCH($B120,Escenas!$A$7:$A$206,0)),""))</f>
        <v/>
      </c>
      <c r="D120" s="13" t="n"/>
      <c r="E120" s="13" t="n"/>
      <c r="F120" s="13" t="n"/>
      <c r="G120" s="22" t="n"/>
      <c r="H120" s="13" t="n"/>
      <c r="I120" s="13" t="n"/>
      <c r="J120" s="13" t="n"/>
      <c r="K120" s="13" t="n"/>
      <c r="L120" s="13" t="n"/>
      <c r="M120" s="14">
        <f>IF($A120="","",IF(COUNTIF(Escenas!$A$7:$A$206,$B120)=0,"ESCENA NO VÁLIDA",IF(OR($B120="",$D120="",$E120="",$G120="",$H120="",$J120="",$K120=""),"REVISAR","Correcto")))</f>
        <v/>
      </c>
    </row>
    <row r="121">
      <c r="A121" s="13" t="n"/>
      <c r="B121" s="13" t="n"/>
      <c r="C121" s="14">
        <f>IF($B121="","",IFERROR(INDEX(Escenas!$B$7:$B$206,MATCH($B121,Escenas!$A$7:$A$206,0)),""))</f>
        <v/>
      </c>
      <c r="D121" s="13" t="n"/>
      <c r="E121" s="13" t="n"/>
      <c r="F121" s="13" t="n"/>
      <c r="G121" s="22" t="n"/>
      <c r="H121" s="13" t="n"/>
      <c r="I121" s="13" t="n"/>
      <c r="J121" s="13" t="n"/>
      <c r="K121" s="13" t="n"/>
      <c r="L121" s="13" t="n"/>
      <c r="M121" s="14">
        <f>IF($A121="","",IF(COUNTIF(Escenas!$A$7:$A$206,$B121)=0,"ESCENA NO VÁLIDA",IF(OR($B121="",$D121="",$E121="",$G121="",$H121="",$J121="",$K121=""),"REVISAR","Correcto")))</f>
        <v/>
      </c>
    </row>
    <row r="122">
      <c r="A122" s="13" t="n"/>
      <c r="B122" s="13" t="n"/>
      <c r="C122" s="14">
        <f>IF($B122="","",IFERROR(INDEX(Escenas!$B$7:$B$206,MATCH($B122,Escenas!$A$7:$A$206,0)),""))</f>
        <v/>
      </c>
      <c r="D122" s="13" t="n"/>
      <c r="E122" s="13" t="n"/>
      <c r="F122" s="13" t="n"/>
      <c r="G122" s="22" t="n"/>
      <c r="H122" s="13" t="n"/>
      <c r="I122" s="13" t="n"/>
      <c r="J122" s="13" t="n"/>
      <c r="K122" s="13" t="n"/>
      <c r="L122" s="13" t="n"/>
      <c r="M122" s="14">
        <f>IF($A122="","",IF(COUNTIF(Escenas!$A$7:$A$206,$B122)=0,"ESCENA NO VÁLIDA",IF(OR($B122="",$D122="",$E122="",$G122="",$H122="",$J122="",$K122=""),"REVISAR","Correcto")))</f>
        <v/>
      </c>
    </row>
    <row r="123">
      <c r="A123" s="13" t="n"/>
      <c r="B123" s="13" t="n"/>
      <c r="C123" s="14">
        <f>IF($B123="","",IFERROR(INDEX(Escenas!$B$7:$B$206,MATCH($B123,Escenas!$A$7:$A$206,0)),""))</f>
        <v/>
      </c>
      <c r="D123" s="13" t="n"/>
      <c r="E123" s="13" t="n"/>
      <c r="F123" s="13" t="n"/>
      <c r="G123" s="22" t="n"/>
      <c r="H123" s="13" t="n"/>
      <c r="I123" s="13" t="n"/>
      <c r="J123" s="13" t="n"/>
      <c r="K123" s="13" t="n"/>
      <c r="L123" s="13" t="n"/>
      <c r="M123" s="14">
        <f>IF($A123="","",IF(COUNTIF(Escenas!$A$7:$A$206,$B123)=0,"ESCENA NO VÁLIDA",IF(OR($B123="",$D123="",$E123="",$G123="",$H123="",$J123="",$K123=""),"REVISAR","Correcto")))</f>
        <v/>
      </c>
    </row>
    <row r="124">
      <c r="A124" s="13" t="n"/>
      <c r="B124" s="13" t="n"/>
      <c r="C124" s="14">
        <f>IF($B124="","",IFERROR(INDEX(Escenas!$B$7:$B$206,MATCH($B124,Escenas!$A$7:$A$206,0)),""))</f>
        <v/>
      </c>
      <c r="D124" s="13" t="n"/>
      <c r="E124" s="13" t="n"/>
      <c r="F124" s="13" t="n"/>
      <c r="G124" s="22" t="n"/>
      <c r="H124" s="13" t="n"/>
      <c r="I124" s="13" t="n"/>
      <c r="J124" s="13" t="n"/>
      <c r="K124" s="13" t="n"/>
      <c r="L124" s="13" t="n"/>
      <c r="M124" s="14">
        <f>IF($A124="","",IF(COUNTIF(Escenas!$A$7:$A$206,$B124)=0,"ESCENA NO VÁLIDA",IF(OR($B124="",$D124="",$E124="",$G124="",$H124="",$J124="",$K124=""),"REVISAR","Correcto")))</f>
        <v/>
      </c>
    </row>
    <row r="125">
      <c r="A125" s="13" t="n"/>
      <c r="B125" s="13" t="n"/>
      <c r="C125" s="14">
        <f>IF($B125="","",IFERROR(INDEX(Escenas!$B$7:$B$206,MATCH($B125,Escenas!$A$7:$A$206,0)),""))</f>
        <v/>
      </c>
      <c r="D125" s="13" t="n"/>
      <c r="E125" s="13" t="n"/>
      <c r="F125" s="13" t="n"/>
      <c r="G125" s="22" t="n"/>
      <c r="H125" s="13" t="n"/>
      <c r="I125" s="13" t="n"/>
      <c r="J125" s="13" t="n"/>
      <c r="K125" s="13" t="n"/>
      <c r="L125" s="13" t="n"/>
      <c r="M125" s="14">
        <f>IF($A125="","",IF(COUNTIF(Escenas!$A$7:$A$206,$B125)=0,"ESCENA NO VÁLIDA",IF(OR($B125="",$D125="",$E125="",$G125="",$H125="",$J125="",$K125=""),"REVISAR","Correcto")))</f>
        <v/>
      </c>
    </row>
    <row r="126">
      <c r="A126" s="13" t="n"/>
      <c r="B126" s="13" t="n"/>
      <c r="C126" s="14">
        <f>IF($B126="","",IFERROR(INDEX(Escenas!$B$7:$B$206,MATCH($B126,Escenas!$A$7:$A$206,0)),""))</f>
        <v/>
      </c>
      <c r="D126" s="13" t="n"/>
      <c r="E126" s="13" t="n"/>
      <c r="F126" s="13" t="n"/>
      <c r="G126" s="22" t="n"/>
      <c r="H126" s="13" t="n"/>
      <c r="I126" s="13" t="n"/>
      <c r="J126" s="13" t="n"/>
      <c r="K126" s="13" t="n"/>
      <c r="L126" s="13" t="n"/>
      <c r="M126" s="14">
        <f>IF($A126="","",IF(COUNTIF(Escenas!$A$7:$A$206,$B126)=0,"ESCENA NO VÁLIDA",IF(OR($B126="",$D126="",$E126="",$G126="",$H126="",$J126="",$K126=""),"REVISAR","Correcto")))</f>
        <v/>
      </c>
    </row>
    <row r="127">
      <c r="A127" s="13" t="n"/>
      <c r="B127" s="13" t="n"/>
      <c r="C127" s="14">
        <f>IF($B127="","",IFERROR(INDEX(Escenas!$B$7:$B$206,MATCH($B127,Escenas!$A$7:$A$206,0)),""))</f>
        <v/>
      </c>
      <c r="D127" s="13" t="n"/>
      <c r="E127" s="13" t="n"/>
      <c r="F127" s="13" t="n"/>
      <c r="G127" s="22" t="n"/>
      <c r="H127" s="13" t="n"/>
      <c r="I127" s="13" t="n"/>
      <c r="J127" s="13" t="n"/>
      <c r="K127" s="13" t="n"/>
      <c r="L127" s="13" t="n"/>
      <c r="M127" s="14">
        <f>IF($A127="","",IF(COUNTIF(Escenas!$A$7:$A$206,$B127)=0,"ESCENA NO VÁLIDA",IF(OR($B127="",$D127="",$E127="",$G127="",$H127="",$J127="",$K127=""),"REVISAR","Correcto")))</f>
        <v/>
      </c>
    </row>
    <row r="128">
      <c r="A128" s="13" t="n"/>
      <c r="B128" s="13" t="n"/>
      <c r="C128" s="14">
        <f>IF($B128="","",IFERROR(INDEX(Escenas!$B$7:$B$206,MATCH($B128,Escenas!$A$7:$A$206,0)),""))</f>
        <v/>
      </c>
      <c r="D128" s="13" t="n"/>
      <c r="E128" s="13" t="n"/>
      <c r="F128" s="13" t="n"/>
      <c r="G128" s="22" t="n"/>
      <c r="H128" s="13" t="n"/>
      <c r="I128" s="13" t="n"/>
      <c r="J128" s="13" t="n"/>
      <c r="K128" s="13" t="n"/>
      <c r="L128" s="13" t="n"/>
      <c r="M128" s="14">
        <f>IF($A128="","",IF(COUNTIF(Escenas!$A$7:$A$206,$B128)=0,"ESCENA NO VÁLIDA",IF(OR($B128="",$D128="",$E128="",$G128="",$H128="",$J128="",$K128=""),"REVISAR","Correcto")))</f>
        <v/>
      </c>
    </row>
    <row r="129">
      <c r="A129" s="13" t="n"/>
      <c r="B129" s="13" t="n"/>
      <c r="C129" s="14">
        <f>IF($B129="","",IFERROR(INDEX(Escenas!$B$7:$B$206,MATCH($B129,Escenas!$A$7:$A$206,0)),""))</f>
        <v/>
      </c>
      <c r="D129" s="13" t="n"/>
      <c r="E129" s="13" t="n"/>
      <c r="F129" s="13" t="n"/>
      <c r="G129" s="22" t="n"/>
      <c r="H129" s="13" t="n"/>
      <c r="I129" s="13" t="n"/>
      <c r="J129" s="13" t="n"/>
      <c r="K129" s="13" t="n"/>
      <c r="L129" s="13" t="n"/>
      <c r="M129" s="14">
        <f>IF($A129="","",IF(COUNTIF(Escenas!$A$7:$A$206,$B129)=0,"ESCENA NO VÁLIDA",IF(OR($B129="",$D129="",$E129="",$G129="",$H129="",$J129="",$K129=""),"REVISAR","Correcto")))</f>
        <v/>
      </c>
    </row>
    <row r="130">
      <c r="A130" s="13" t="n"/>
      <c r="B130" s="13" t="n"/>
      <c r="C130" s="14">
        <f>IF($B130="","",IFERROR(INDEX(Escenas!$B$7:$B$206,MATCH($B130,Escenas!$A$7:$A$206,0)),""))</f>
        <v/>
      </c>
      <c r="D130" s="13" t="n"/>
      <c r="E130" s="13" t="n"/>
      <c r="F130" s="13" t="n"/>
      <c r="G130" s="22" t="n"/>
      <c r="H130" s="13" t="n"/>
      <c r="I130" s="13" t="n"/>
      <c r="J130" s="13" t="n"/>
      <c r="K130" s="13" t="n"/>
      <c r="L130" s="13" t="n"/>
      <c r="M130" s="14">
        <f>IF($A130="","",IF(COUNTIF(Escenas!$A$7:$A$206,$B130)=0,"ESCENA NO VÁLIDA",IF(OR($B130="",$D130="",$E130="",$G130="",$H130="",$J130="",$K130=""),"REVISAR","Correcto")))</f>
        <v/>
      </c>
    </row>
    <row r="131">
      <c r="A131" s="13" t="n"/>
      <c r="B131" s="13" t="n"/>
      <c r="C131" s="14">
        <f>IF($B131="","",IFERROR(INDEX(Escenas!$B$7:$B$206,MATCH($B131,Escenas!$A$7:$A$206,0)),""))</f>
        <v/>
      </c>
      <c r="D131" s="13" t="n"/>
      <c r="E131" s="13" t="n"/>
      <c r="F131" s="13" t="n"/>
      <c r="G131" s="22" t="n"/>
      <c r="H131" s="13" t="n"/>
      <c r="I131" s="13" t="n"/>
      <c r="J131" s="13" t="n"/>
      <c r="K131" s="13" t="n"/>
      <c r="L131" s="13" t="n"/>
      <c r="M131" s="14">
        <f>IF($A131="","",IF(COUNTIF(Escenas!$A$7:$A$206,$B131)=0,"ESCENA NO VÁLIDA",IF(OR($B131="",$D131="",$E131="",$G131="",$H131="",$J131="",$K131=""),"REVISAR","Correcto")))</f>
        <v/>
      </c>
    </row>
    <row r="132">
      <c r="A132" s="13" t="n"/>
      <c r="B132" s="13" t="n"/>
      <c r="C132" s="14">
        <f>IF($B132="","",IFERROR(INDEX(Escenas!$B$7:$B$206,MATCH($B132,Escenas!$A$7:$A$206,0)),""))</f>
        <v/>
      </c>
      <c r="D132" s="13" t="n"/>
      <c r="E132" s="13" t="n"/>
      <c r="F132" s="13" t="n"/>
      <c r="G132" s="22" t="n"/>
      <c r="H132" s="13" t="n"/>
      <c r="I132" s="13" t="n"/>
      <c r="J132" s="13" t="n"/>
      <c r="K132" s="13" t="n"/>
      <c r="L132" s="13" t="n"/>
      <c r="M132" s="14">
        <f>IF($A132="","",IF(COUNTIF(Escenas!$A$7:$A$206,$B132)=0,"ESCENA NO VÁLIDA",IF(OR($B132="",$D132="",$E132="",$G132="",$H132="",$J132="",$K132=""),"REVISAR","Correcto")))</f>
        <v/>
      </c>
    </row>
    <row r="133">
      <c r="A133" s="13" t="n"/>
      <c r="B133" s="13" t="n"/>
      <c r="C133" s="14">
        <f>IF($B133="","",IFERROR(INDEX(Escenas!$B$7:$B$206,MATCH($B133,Escenas!$A$7:$A$206,0)),""))</f>
        <v/>
      </c>
      <c r="D133" s="13" t="n"/>
      <c r="E133" s="13" t="n"/>
      <c r="F133" s="13" t="n"/>
      <c r="G133" s="22" t="n"/>
      <c r="H133" s="13" t="n"/>
      <c r="I133" s="13" t="n"/>
      <c r="J133" s="13" t="n"/>
      <c r="K133" s="13" t="n"/>
      <c r="L133" s="13" t="n"/>
      <c r="M133" s="14">
        <f>IF($A133="","",IF(COUNTIF(Escenas!$A$7:$A$206,$B133)=0,"ESCENA NO VÁLIDA",IF(OR($B133="",$D133="",$E133="",$G133="",$H133="",$J133="",$K133=""),"REVISAR","Correcto")))</f>
        <v/>
      </c>
    </row>
    <row r="134">
      <c r="A134" s="13" t="n"/>
      <c r="B134" s="13" t="n"/>
      <c r="C134" s="14">
        <f>IF($B134="","",IFERROR(INDEX(Escenas!$B$7:$B$206,MATCH($B134,Escenas!$A$7:$A$206,0)),""))</f>
        <v/>
      </c>
      <c r="D134" s="13" t="n"/>
      <c r="E134" s="13" t="n"/>
      <c r="F134" s="13" t="n"/>
      <c r="G134" s="22" t="n"/>
      <c r="H134" s="13" t="n"/>
      <c r="I134" s="13" t="n"/>
      <c r="J134" s="13" t="n"/>
      <c r="K134" s="13" t="n"/>
      <c r="L134" s="13" t="n"/>
      <c r="M134" s="14">
        <f>IF($A134="","",IF(COUNTIF(Escenas!$A$7:$A$206,$B134)=0,"ESCENA NO VÁLIDA",IF(OR($B134="",$D134="",$E134="",$G134="",$H134="",$J134="",$K134=""),"REVISAR","Correcto")))</f>
        <v/>
      </c>
    </row>
    <row r="135">
      <c r="A135" s="13" t="n"/>
      <c r="B135" s="13" t="n"/>
      <c r="C135" s="14">
        <f>IF($B135="","",IFERROR(INDEX(Escenas!$B$7:$B$206,MATCH($B135,Escenas!$A$7:$A$206,0)),""))</f>
        <v/>
      </c>
      <c r="D135" s="13" t="n"/>
      <c r="E135" s="13" t="n"/>
      <c r="F135" s="13" t="n"/>
      <c r="G135" s="22" t="n"/>
      <c r="H135" s="13" t="n"/>
      <c r="I135" s="13" t="n"/>
      <c r="J135" s="13" t="n"/>
      <c r="K135" s="13" t="n"/>
      <c r="L135" s="13" t="n"/>
      <c r="M135" s="14">
        <f>IF($A135="","",IF(COUNTIF(Escenas!$A$7:$A$206,$B135)=0,"ESCENA NO VÁLIDA",IF(OR($B135="",$D135="",$E135="",$G135="",$H135="",$J135="",$K135=""),"REVISAR","Correcto")))</f>
        <v/>
      </c>
    </row>
    <row r="136">
      <c r="A136" s="13" t="n"/>
      <c r="B136" s="13" t="n"/>
      <c r="C136" s="14">
        <f>IF($B136="","",IFERROR(INDEX(Escenas!$B$7:$B$206,MATCH($B136,Escenas!$A$7:$A$206,0)),""))</f>
        <v/>
      </c>
      <c r="D136" s="13" t="n"/>
      <c r="E136" s="13" t="n"/>
      <c r="F136" s="13" t="n"/>
      <c r="G136" s="22" t="n"/>
      <c r="H136" s="13" t="n"/>
      <c r="I136" s="13" t="n"/>
      <c r="J136" s="13" t="n"/>
      <c r="K136" s="13" t="n"/>
      <c r="L136" s="13" t="n"/>
      <c r="M136" s="14">
        <f>IF($A136="","",IF(COUNTIF(Escenas!$A$7:$A$206,$B136)=0,"ESCENA NO VÁLIDA",IF(OR($B136="",$D136="",$E136="",$G136="",$H136="",$J136="",$K136=""),"REVISAR","Correcto")))</f>
        <v/>
      </c>
    </row>
    <row r="137">
      <c r="A137" s="13" t="n"/>
      <c r="B137" s="13" t="n"/>
      <c r="C137" s="14">
        <f>IF($B137="","",IFERROR(INDEX(Escenas!$B$7:$B$206,MATCH($B137,Escenas!$A$7:$A$206,0)),""))</f>
        <v/>
      </c>
      <c r="D137" s="13" t="n"/>
      <c r="E137" s="13" t="n"/>
      <c r="F137" s="13" t="n"/>
      <c r="G137" s="22" t="n"/>
      <c r="H137" s="13" t="n"/>
      <c r="I137" s="13" t="n"/>
      <c r="J137" s="13" t="n"/>
      <c r="K137" s="13" t="n"/>
      <c r="L137" s="13" t="n"/>
      <c r="M137" s="14">
        <f>IF($A137="","",IF(COUNTIF(Escenas!$A$7:$A$206,$B137)=0,"ESCENA NO VÁLIDA",IF(OR($B137="",$D137="",$E137="",$G137="",$H137="",$J137="",$K137=""),"REVISAR","Correcto")))</f>
        <v/>
      </c>
    </row>
    <row r="138">
      <c r="A138" s="13" t="n"/>
      <c r="B138" s="13" t="n"/>
      <c r="C138" s="14">
        <f>IF($B138="","",IFERROR(INDEX(Escenas!$B$7:$B$206,MATCH($B138,Escenas!$A$7:$A$206,0)),""))</f>
        <v/>
      </c>
      <c r="D138" s="13" t="n"/>
      <c r="E138" s="13" t="n"/>
      <c r="F138" s="13" t="n"/>
      <c r="G138" s="22" t="n"/>
      <c r="H138" s="13" t="n"/>
      <c r="I138" s="13" t="n"/>
      <c r="J138" s="13" t="n"/>
      <c r="K138" s="13" t="n"/>
      <c r="L138" s="13" t="n"/>
      <c r="M138" s="14">
        <f>IF($A138="","",IF(COUNTIF(Escenas!$A$7:$A$206,$B138)=0,"ESCENA NO VÁLIDA",IF(OR($B138="",$D138="",$E138="",$G138="",$H138="",$J138="",$K138=""),"REVISAR","Correcto")))</f>
        <v/>
      </c>
    </row>
    <row r="139">
      <c r="A139" s="13" t="n"/>
      <c r="B139" s="13" t="n"/>
      <c r="C139" s="14">
        <f>IF($B139="","",IFERROR(INDEX(Escenas!$B$7:$B$206,MATCH($B139,Escenas!$A$7:$A$206,0)),""))</f>
        <v/>
      </c>
      <c r="D139" s="13" t="n"/>
      <c r="E139" s="13" t="n"/>
      <c r="F139" s="13" t="n"/>
      <c r="G139" s="22" t="n"/>
      <c r="H139" s="13" t="n"/>
      <c r="I139" s="13" t="n"/>
      <c r="J139" s="13" t="n"/>
      <c r="K139" s="13" t="n"/>
      <c r="L139" s="13" t="n"/>
      <c r="M139" s="14">
        <f>IF($A139="","",IF(COUNTIF(Escenas!$A$7:$A$206,$B139)=0,"ESCENA NO VÁLIDA",IF(OR($B139="",$D139="",$E139="",$G139="",$H139="",$J139="",$K139=""),"REVISAR","Correcto")))</f>
        <v/>
      </c>
    </row>
    <row r="140">
      <c r="A140" s="13" t="n"/>
      <c r="B140" s="13" t="n"/>
      <c r="C140" s="14">
        <f>IF($B140="","",IFERROR(INDEX(Escenas!$B$7:$B$206,MATCH($B140,Escenas!$A$7:$A$206,0)),""))</f>
        <v/>
      </c>
      <c r="D140" s="13" t="n"/>
      <c r="E140" s="13" t="n"/>
      <c r="F140" s="13" t="n"/>
      <c r="G140" s="22" t="n"/>
      <c r="H140" s="13" t="n"/>
      <c r="I140" s="13" t="n"/>
      <c r="J140" s="13" t="n"/>
      <c r="K140" s="13" t="n"/>
      <c r="L140" s="13" t="n"/>
      <c r="M140" s="14">
        <f>IF($A140="","",IF(COUNTIF(Escenas!$A$7:$A$206,$B140)=0,"ESCENA NO VÁLIDA",IF(OR($B140="",$D140="",$E140="",$G140="",$H140="",$J140="",$K140=""),"REVISAR","Correcto")))</f>
        <v/>
      </c>
    </row>
    <row r="141">
      <c r="A141" s="13" t="n"/>
      <c r="B141" s="13" t="n"/>
      <c r="C141" s="14">
        <f>IF($B141="","",IFERROR(INDEX(Escenas!$B$7:$B$206,MATCH($B141,Escenas!$A$7:$A$206,0)),""))</f>
        <v/>
      </c>
      <c r="D141" s="13" t="n"/>
      <c r="E141" s="13" t="n"/>
      <c r="F141" s="13" t="n"/>
      <c r="G141" s="22" t="n"/>
      <c r="H141" s="13" t="n"/>
      <c r="I141" s="13" t="n"/>
      <c r="J141" s="13" t="n"/>
      <c r="K141" s="13" t="n"/>
      <c r="L141" s="13" t="n"/>
      <c r="M141" s="14">
        <f>IF($A141="","",IF(COUNTIF(Escenas!$A$7:$A$206,$B141)=0,"ESCENA NO VÁLIDA",IF(OR($B141="",$D141="",$E141="",$G141="",$H141="",$J141="",$K141=""),"REVISAR","Correcto")))</f>
        <v/>
      </c>
    </row>
    <row r="142">
      <c r="A142" s="13" t="n"/>
      <c r="B142" s="13" t="n"/>
      <c r="C142" s="14">
        <f>IF($B142="","",IFERROR(INDEX(Escenas!$B$7:$B$206,MATCH($B142,Escenas!$A$7:$A$206,0)),""))</f>
        <v/>
      </c>
      <c r="D142" s="13" t="n"/>
      <c r="E142" s="13" t="n"/>
      <c r="F142" s="13" t="n"/>
      <c r="G142" s="22" t="n"/>
      <c r="H142" s="13" t="n"/>
      <c r="I142" s="13" t="n"/>
      <c r="J142" s="13" t="n"/>
      <c r="K142" s="13" t="n"/>
      <c r="L142" s="13" t="n"/>
      <c r="M142" s="14">
        <f>IF($A142="","",IF(COUNTIF(Escenas!$A$7:$A$206,$B142)=0,"ESCENA NO VÁLIDA",IF(OR($B142="",$D142="",$E142="",$G142="",$H142="",$J142="",$K142=""),"REVISAR","Correcto")))</f>
        <v/>
      </c>
    </row>
    <row r="143">
      <c r="A143" s="13" t="n"/>
      <c r="B143" s="13" t="n"/>
      <c r="C143" s="14">
        <f>IF($B143="","",IFERROR(INDEX(Escenas!$B$7:$B$206,MATCH($B143,Escenas!$A$7:$A$206,0)),""))</f>
        <v/>
      </c>
      <c r="D143" s="13" t="n"/>
      <c r="E143" s="13" t="n"/>
      <c r="F143" s="13" t="n"/>
      <c r="G143" s="22" t="n"/>
      <c r="H143" s="13" t="n"/>
      <c r="I143" s="13" t="n"/>
      <c r="J143" s="13" t="n"/>
      <c r="K143" s="13" t="n"/>
      <c r="L143" s="13" t="n"/>
      <c r="M143" s="14">
        <f>IF($A143="","",IF(COUNTIF(Escenas!$A$7:$A$206,$B143)=0,"ESCENA NO VÁLIDA",IF(OR($B143="",$D143="",$E143="",$G143="",$H143="",$J143="",$K143=""),"REVISAR","Correcto")))</f>
        <v/>
      </c>
    </row>
    <row r="144">
      <c r="A144" s="13" t="n"/>
      <c r="B144" s="13" t="n"/>
      <c r="C144" s="14">
        <f>IF($B144="","",IFERROR(INDEX(Escenas!$B$7:$B$206,MATCH($B144,Escenas!$A$7:$A$206,0)),""))</f>
        <v/>
      </c>
      <c r="D144" s="13" t="n"/>
      <c r="E144" s="13" t="n"/>
      <c r="F144" s="13" t="n"/>
      <c r="G144" s="22" t="n"/>
      <c r="H144" s="13" t="n"/>
      <c r="I144" s="13" t="n"/>
      <c r="J144" s="13" t="n"/>
      <c r="K144" s="13" t="n"/>
      <c r="L144" s="13" t="n"/>
      <c r="M144" s="14">
        <f>IF($A144="","",IF(COUNTIF(Escenas!$A$7:$A$206,$B144)=0,"ESCENA NO VÁLIDA",IF(OR($B144="",$D144="",$E144="",$G144="",$H144="",$J144="",$K144=""),"REVISAR","Correcto")))</f>
        <v/>
      </c>
    </row>
    <row r="145">
      <c r="A145" s="13" t="n"/>
      <c r="B145" s="13" t="n"/>
      <c r="C145" s="14">
        <f>IF($B145="","",IFERROR(INDEX(Escenas!$B$7:$B$206,MATCH($B145,Escenas!$A$7:$A$206,0)),""))</f>
        <v/>
      </c>
      <c r="D145" s="13" t="n"/>
      <c r="E145" s="13" t="n"/>
      <c r="F145" s="13" t="n"/>
      <c r="G145" s="22" t="n"/>
      <c r="H145" s="13" t="n"/>
      <c r="I145" s="13" t="n"/>
      <c r="J145" s="13" t="n"/>
      <c r="K145" s="13" t="n"/>
      <c r="L145" s="13" t="n"/>
      <c r="M145" s="14">
        <f>IF($A145="","",IF(COUNTIF(Escenas!$A$7:$A$206,$B145)=0,"ESCENA NO VÁLIDA",IF(OR($B145="",$D145="",$E145="",$G145="",$H145="",$J145="",$K145=""),"REVISAR","Correcto")))</f>
        <v/>
      </c>
    </row>
    <row r="146">
      <c r="A146" s="13" t="n"/>
      <c r="B146" s="13" t="n"/>
      <c r="C146" s="14">
        <f>IF($B146="","",IFERROR(INDEX(Escenas!$B$7:$B$206,MATCH($B146,Escenas!$A$7:$A$206,0)),""))</f>
        <v/>
      </c>
      <c r="D146" s="13" t="n"/>
      <c r="E146" s="13" t="n"/>
      <c r="F146" s="13" t="n"/>
      <c r="G146" s="22" t="n"/>
      <c r="H146" s="13" t="n"/>
      <c r="I146" s="13" t="n"/>
      <c r="J146" s="13" t="n"/>
      <c r="K146" s="13" t="n"/>
      <c r="L146" s="13" t="n"/>
      <c r="M146" s="14">
        <f>IF($A146="","",IF(COUNTIF(Escenas!$A$7:$A$206,$B146)=0,"ESCENA NO VÁLIDA",IF(OR($B146="",$D146="",$E146="",$G146="",$H146="",$J146="",$K146=""),"REVISAR","Correcto")))</f>
        <v/>
      </c>
    </row>
    <row r="147">
      <c r="A147" s="13" t="n"/>
      <c r="B147" s="13" t="n"/>
      <c r="C147" s="14">
        <f>IF($B147="","",IFERROR(INDEX(Escenas!$B$7:$B$206,MATCH($B147,Escenas!$A$7:$A$206,0)),""))</f>
        <v/>
      </c>
      <c r="D147" s="13" t="n"/>
      <c r="E147" s="13" t="n"/>
      <c r="F147" s="13" t="n"/>
      <c r="G147" s="22" t="n"/>
      <c r="H147" s="13" t="n"/>
      <c r="I147" s="13" t="n"/>
      <c r="J147" s="13" t="n"/>
      <c r="K147" s="13" t="n"/>
      <c r="L147" s="13" t="n"/>
      <c r="M147" s="14">
        <f>IF($A147="","",IF(COUNTIF(Escenas!$A$7:$A$206,$B147)=0,"ESCENA NO VÁLIDA",IF(OR($B147="",$D147="",$E147="",$G147="",$H147="",$J147="",$K147=""),"REVISAR","Correcto")))</f>
        <v/>
      </c>
    </row>
    <row r="148">
      <c r="A148" s="13" t="n"/>
      <c r="B148" s="13" t="n"/>
      <c r="C148" s="14">
        <f>IF($B148="","",IFERROR(INDEX(Escenas!$B$7:$B$206,MATCH($B148,Escenas!$A$7:$A$206,0)),""))</f>
        <v/>
      </c>
      <c r="D148" s="13" t="n"/>
      <c r="E148" s="13" t="n"/>
      <c r="F148" s="13" t="n"/>
      <c r="G148" s="22" t="n"/>
      <c r="H148" s="13" t="n"/>
      <c r="I148" s="13" t="n"/>
      <c r="J148" s="13" t="n"/>
      <c r="K148" s="13" t="n"/>
      <c r="L148" s="13" t="n"/>
      <c r="M148" s="14">
        <f>IF($A148="","",IF(COUNTIF(Escenas!$A$7:$A$206,$B148)=0,"ESCENA NO VÁLIDA",IF(OR($B148="",$D148="",$E148="",$G148="",$H148="",$J148="",$K148=""),"REVISAR","Correcto")))</f>
        <v/>
      </c>
    </row>
    <row r="149">
      <c r="A149" s="13" t="n"/>
      <c r="B149" s="13" t="n"/>
      <c r="C149" s="14">
        <f>IF($B149="","",IFERROR(INDEX(Escenas!$B$7:$B$206,MATCH($B149,Escenas!$A$7:$A$206,0)),""))</f>
        <v/>
      </c>
      <c r="D149" s="13" t="n"/>
      <c r="E149" s="13" t="n"/>
      <c r="F149" s="13" t="n"/>
      <c r="G149" s="22" t="n"/>
      <c r="H149" s="13" t="n"/>
      <c r="I149" s="13" t="n"/>
      <c r="J149" s="13" t="n"/>
      <c r="K149" s="13" t="n"/>
      <c r="L149" s="13" t="n"/>
      <c r="M149" s="14">
        <f>IF($A149="","",IF(COUNTIF(Escenas!$A$7:$A$206,$B149)=0,"ESCENA NO VÁLIDA",IF(OR($B149="",$D149="",$E149="",$G149="",$H149="",$J149="",$K149=""),"REVISAR","Correcto")))</f>
        <v/>
      </c>
    </row>
    <row r="150">
      <c r="A150" s="13" t="n"/>
      <c r="B150" s="13" t="n"/>
      <c r="C150" s="14">
        <f>IF($B150="","",IFERROR(INDEX(Escenas!$B$7:$B$206,MATCH($B150,Escenas!$A$7:$A$206,0)),""))</f>
        <v/>
      </c>
      <c r="D150" s="13" t="n"/>
      <c r="E150" s="13" t="n"/>
      <c r="F150" s="13" t="n"/>
      <c r="G150" s="22" t="n"/>
      <c r="H150" s="13" t="n"/>
      <c r="I150" s="13" t="n"/>
      <c r="J150" s="13" t="n"/>
      <c r="K150" s="13" t="n"/>
      <c r="L150" s="13" t="n"/>
      <c r="M150" s="14">
        <f>IF($A150="","",IF(COUNTIF(Escenas!$A$7:$A$206,$B150)=0,"ESCENA NO VÁLIDA",IF(OR($B150="",$D150="",$E150="",$G150="",$H150="",$J150="",$K150=""),"REVISAR","Correcto")))</f>
        <v/>
      </c>
    </row>
    <row r="151">
      <c r="A151" s="13" t="n"/>
      <c r="B151" s="13" t="n"/>
      <c r="C151" s="14">
        <f>IF($B151="","",IFERROR(INDEX(Escenas!$B$7:$B$206,MATCH($B151,Escenas!$A$7:$A$206,0)),""))</f>
        <v/>
      </c>
      <c r="D151" s="13" t="n"/>
      <c r="E151" s="13" t="n"/>
      <c r="F151" s="13" t="n"/>
      <c r="G151" s="22" t="n"/>
      <c r="H151" s="13" t="n"/>
      <c r="I151" s="13" t="n"/>
      <c r="J151" s="13" t="n"/>
      <c r="K151" s="13" t="n"/>
      <c r="L151" s="13" t="n"/>
      <c r="M151" s="14">
        <f>IF($A151="","",IF(COUNTIF(Escenas!$A$7:$A$206,$B151)=0,"ESCENA NO VÁLIDA",IF(OR($B151="",$D151="",$E151="",$G151="",$H151="",$J151="",$K151=""),"REVISAR","Correcto")))</f>
        <v/>
      </c>
    </row>
    <row r="152">
      <c r="A152" s="13" t="n"/>
      <c r="B152" s="13" t="n"/>
      <c r="C152" s="14">
        <f>IF($B152="","",IFERROR(INDEX(Escenas!$B$7:$B$206,MATCH($B152,Escenas!$A$7:$A$206,0)),""))</f>
        <v/>
      </c>
      <c r="D152" s="13" t="n"/>
      <c r="E152" s="13" t="n"/>
      <c r="F152" s="13" t="n"/>
      <c r="G152" s="22" t="n"/>
      <c r="H152" s="13" t="n"/>
      <c r="I152" s="13" t="n"/>
      <c r="J152" s="13" t="n"/>
      <c r="K152" s="13" t="n"/>
      <c r="L152" s="13" t="n"/>
      <c r="M152" s="14">
        <f>IF($A152="","",IF(COUNTIF(Escenas!$A$7:$A$206,$B152)=0,"ESCENA NO VÁLIDA",IF(OR($B152="",$D152="",$E152="",$G152="",$H152="",$J152="",$K152=""),"REVISAR","Correcto")))</f>
        <v/>
      </c>
    </row>
    <row r="153">
      <c r="A153" s="13" t="n"/>
      <c r="B153" s="13" t="n"/>
      <c r="C153" s="14">
        <f>IF($B153="","",IFERROR(INDEX(Escenas!$B$7:$B$206,MATCH($B153,Escenas!$A$7:$A$206,0)),""))</f>
        <v/>
      </c>
      <c r="D153" s="13" t="n"/>
      <c r="E153" s="13" t="n"/>
      <c r="F153" s="13" t="n"/>
      <c r="G153" s="22" t="n"/>
      <c r="H153" s="13" t="n"/>
      <c r="I153" s="13" t="n"/>
      <c r="J153" s="13" t="n"/>
      <c r="K153" s="13" t="n"/>
      <c r="L153" s="13" t="n"/>
      <c r="M153" s="14">
        <f>IF($A153="","",IF(COUNTIF(Escenas!$A$7:$A$206,$B153)=0,"ESCENA NO VÁLIDA",IF(OR($B153="",$D153="",$E153="",$G153="",$H153="",$J153="",$K153=""),"REVISAR","Correcto")))</f>
        <v/>
      </c>
    </row>
    <row r="154">
      <c r="A154" s="13" t="n"/>
      <c r="B154" s="13" t="n"/>
      <c r="C154" s="14">
        <f>IF($B154="","",IFERROR(INDEX(Escenas!$B$7:$B$206,MATCH($B154,Escenas!$A$7:$A$206,0)),""))</f>
        <v/>
      </c>
      <c r="D154" s="13" t="n"/>
      <c r="E154" s="13" t="n"/>
      <c r="F154" s="13" t="n"/>
      <c r="G154" s="22" t="n"/>
      <c r="H154" s="13" t="n"/>
      <c r="I154" s="13" t="n"/>
      <c r="J154" s="13" t="n"/>
      <c r="K154" s="13" t="n"/>
      <c r="L154" s="13" t="n"/>
      <c r="M154" s="14">
        <f>IF($A154="","",IF(COUNTIF(Escenas!$A$7:$A$206,$B154)=0,"ESCENA NO VÁLIDA",IF(OR($B154="",$D154="",$E154="",$G154="",$H154="",$J154="",$K154=""),"REVISAR","Correcto")))</f>
        <v/>
      </c>
    </row>
    <row r="155">
      <c r="A155" s="13" t="n"/>
      <c r="B155" s="13" t="n"/>
      <c r="C155" s="14">
        <f>IF($B155="","",IFERROR(INDEX(Escenas!$B$7:$B$206,MATCH($B155,Escenas!$A$7:$A$206,0)),""))</f>
        <v/>
      </c>
      <c r="D155" s="13" t="n"/>
      <c r="E155" s="13" t="n"/>
      <c r="F155" s="13" t="n"/>
      <c r="G155" s="22" t="n"/>
      <c r="H155" s="13" t="n"/>
      <c r="I155" s="13" t="n"/>
      <c r="J155" s="13" t="n"/>
      <c r="K155" s="13" t="n"/>
      <c r="L155" s="13" t="n"/>
      <c r="M155" s="14">
        <f>IF($A155="","",IF(COUNTIF(Escenas!$A$7:$A$206,$B155)=0,"ESCENA NO VÁLIDA",IF(OR($B155="",$D155="",$E155="",$G155="",$H155="",$J155="",$K155=""),"REVISAR","Correcto")))</f>
        <v/>
      </c>
    </row>
    <row r="156">
      <c r="A156" s="13" t="n"/>
      <c r="B156" s="13" t="n"/>
      <c r="C156" s="14">
        <f>IF($B156="","",IFERROR(INDEX(Escenas!$B$7:$B$206,MATCH($B156,Escenas!$A$7:$A$206,0)),""))</f>
        <v/>
      </c>
      <c r="D156" s="13" t="n"/>
      <c r="E156" s="13" t="n"/>
      <c r="F156" s="13" t="n"/>
      <c r="G156" s="22" t="n"/>
      <c r="H156" s="13" t="n"/>
      <c r="I156" s="13" t="n"/>
      <c r="J156" s="13" t="n"/>
      <c r="K156" s="13" t="n"/>
      <c r="L156" s="13" t="n"/>
      <c r="M156" s="14">
        <f>IF($A156="","",IF(COUNTIF(Escenas!$A$7:$A$206,$B156)=0,"ESCENA NO VÁLIDA",IF(OR($B156="",$D156="",$E156="",$G156="",$H156="",$J156="",$K156=""),"REVISAR","Correcto")))</f>
        <v/>
      </c>
    </row>
    <row r="157">
      <c r="A157" s="13" t="n"/>
      <c r="B157" s="13" t="n"/>
      <c r="C157" s="14">
        <f>IF($B157="","",IFERROR(INDEX(Escenas!$B$7:$B$206,MATCH($B157,Escenas!$A$7:$A$206,0)),""))</f>
        <v/>
      </c>
      <c r="D157" s="13" t="n"/>
      <c r="E157" s="13" t="n"/>
      <c r="F157" s="13" t="n"/>
      <c r="G157" s="22" t="n"/>
      <c r="H157" s="13" t="n"/>
      <c r="I157" s="13" t="n"/>
      <c r="J157" s="13" t="n"/>
      <c r="K157" s="13" t="n"/>
      <c r="L157" s="13" t="n"/>
      <c r="M157" s="14">
        <f>IF($A157="","",IF(COUNTIF(Escenas!$A$7:$A$206,$B157)=0,"ESCENA NO VÁLIDA",IF(OR($B157="",$D157="",$E157="",$G157="",$H157="",$J157="",$K157=""),"REVISAR","Correcto")))</f>
        <v/>
      </c>
    </row>
    <row r="158">
      <c r="A158" s="13" t="n"/>
      <c r="B158" s="13" t="n"/>
      <c r="C158" s="14">
        <f>IF($B158="","",IFERROR(INDEX(Escenas!$B$7:$B$206,MATCH($B158,Escenas!$A$7:$A$206,0)),""))</f>
        <v/>
      </c>
      <c r="D158" s="13" t="n"/>
      <c r="E158" s="13" t="n"/>
      <c r="F158" s="13" t="n"/>
      <c r="G158" s="22" t="n"/>
      <c r="H158" s="13" t="n"/>
      <c r="I158" s="13" t="n"/>
      <c r="J158" s="13" t="n"/>
      <c r="K158" s="13" t="n"/>
      <c r="L158" s="13" t="n"/>
      <c r="M158" s="14">
        <f>IF($A158="","",IF(COUNTIF(Escenas!$A$7:$A$206,$B158)=0,"ESCENA NO VÁLIDA",IF(OR($B158="",$D158="",$E158="",$G158="",$H158="",$J158="",$K158=""),"REVISAR","Correcto")))</f>
        <v/>
      </c>
    </row>
    <row r="159">
      <c r="A159" s="13" t="n"/>
      <c r="B159" s="13" t="n"/>
      <c r="C159" s="14">
        <f>IF($B159="","",IFERROR(INDEX(Escenas!$B$7:$B$206,MATCH($B159,Escenas!$A$7:$A$206,0)),""))</f>
        <v/>
      </c>
      <c r="D159" s="13" t="n"/>
      <c r="E159" s="13" t="n"/>
      <c r="F159" s="13" t="n"/>
      <c r="G159" s="22" t="n"/>
      <c r="H159" s="13" t="n"/>
      <c r="I159" s="13" t="n"/>
      <c r="J159" s="13" t="n"/>
      <c r="K159" s="13" t="n"/>
      <c r="L159" s="13" t="n"/>
      <c r="M159" s="14">
        <f>IF($A159="","",IF(COUNTIF(Escenas!$A$7:$A$206,$B159)=0,"ESCENA NO VÁLIDA",IF(OR($B159="",$D159="",$E159="",$G159="",$H159="",$J159="",$K159=""),"REVISAR","Correcto")))</f>
        <v/>
      </c>
    </row>
    <row r="160">
      <c r="A160" s="13" t="n"/>
      <c r="B160" s="13" t="n"/>
      <c r="C160" s="14">
        <f>IF($B160="","",IFERROR(INDEX(Escenas!$B$7:$B$206,MATCH($B160,Escenas!$A$7:$A$206,0)),""))</f>
        <v/>
      </c>
      <c r="D160" s="13" t="n"/>
      <c r="E160" s="13" t="n"/>
      <c r="F160" s="13" t="n"/>
      <c r="G160" s="22" t="n"/>
      <c r="H160" s="13" t="n"/>
      <c r="I160" s="13" t="n"/>
      <c r="J160" s="13" t="n"/>
      <c r="K160" s="13" t="n"/>
      <c r="L160" s="13" t="n"/>
      <c r="M160" s="14">
        <f>IF($A160="","",IF(COUNTIF(Escenas!$A$7:$A$206,$B160)=0,"ESCENA NO VÁLIDA",IF(OR($B160="",$D160="",$E160="",$G160="",$H160="",$J160="",$K160=""),"REVISAR","Correcto")))</f>
        <v/>
      </c>
    </row>
    <row r="161">
      <c r="A161" s="13" t="n"/>
      <c r="B161" s="13" t="n"/>
      <c r="C161" s="14">
        <f>IF($B161="","",IFERROR(INDEX(Escenas!$B$7:$B$206,MATCH($B161,Escenas!$A$7:$A$206,0)),""))</f>
        <v/>
      </c>
      <c r="D161" s="13" t="n"/>
      <c r="E161" s="13" t="n"/>
      <c r="F161" s="13" t="n"/>
      <c r="G161" s="22" t="n"/>
      <c r="H161" s="13" t="n"/>
      <c r="I161" s="13" t="n"/>
      <c r="J161" s="13" t="n"/>
      <c r="K161" s="13" t="n"/>
      <c r="L161" s="13" t="n"/>
      <c r="M161" s="14">
        <f>IF($A161="","",IF(COUNTIF(Escenas!$A$7:$A$206,$B161)=0,"ESCENA NO VÁLIDA",IF(OR($B161="",$D161="",$E161="",$G161="",$H161="",$J161="",$K161=""),"REVISAR","Correcto")))</f>
        <v/>
      </c>
    </row>
    <row r="162">
      <c r="A162" s="13" t="n"/>
      <c r="B162" s="13" t="n"/>
      <c r="C162" s="14">
        <f>IF($B162="","",IFERROR(INDEX(Escenas!$B$7:$B$206,MATCH($B162,Escenas!$A$7:$A$206,0)),""))</f>
        <v/>
      </c>
      <c r="D162" s="13" t="n"/>
      <c r="E162" s="13" t="n"/>
      <c r="F162" s="13" t="n"/>
      <c r="G162" s="22" t="n"/>
      <c r="H162" s="13" t="n"/>
      <c r="I162" s="13" t="n"/>
      <c r="J162" s="13" t="n"/>
      <c r="K162" s="13" t="n"/>
      <c r="L162" s="13" t="n"/>
      <c r="M162" s="14">
        <f>IF($A162="","",IF(COUNTIF(Escenas!$A$7:$A$206,$B162)=0,"ESCENA NO VÁLIDA",IF(OR($B162="",$D162="",$E162="",$G162="",$H162="",$J162="",$K162=""),"REVISAR","Correcto")))</f>
        <v/>
      </c>
    </row>
    <row r="163">
      <c r="A163" s="13" t="n"/>
      <c r="B163" s="13" t="n"/>
      <c r="C163" s="14">
        <f>IF($B163="","",IFERROR(INDEX(Escenas!$B$7:$B$206,MATCH($B163,Escenas!$A$7:$A$206,0)),""))</f>
        <v/>
      </c>
      <c r="D163" s="13" t="n"/>
      <c r="E163" s="13" t="n"/>
      <c r="F163" s="13" t="n"/>
      <c r="G163" s="22" t="n"/>
      <c r="H163" s="13" t="n"/>
      <c r="I163" s="13" t="n"/>
      <c r="J163" s="13" t="n"/>
      <c r="K163" s="13" t="n"/>
      <c r="L163" s="13" t="n"/>
      <c r="M163" s="14">
        <f>IF($A163="","",IF(COUNTIF(Escenas!$A$7:$A$206,$B163)=0,"ESCENA NO VÁLIDA",IF(OR($B163="",$D163="",$E163="",$G163="",$H163="",$J163="",$K163=""),"REVISAR","Correcto")))</f>
        <v/>
      </c>
    </row>
    <row r="164">
      <c r="A164" s="13" t="n"/>
      <c r="B164" s="13" t="n"/>
      <c r="C164" s="14">
        <f>IF($B164="","",IFERROR(INDEX(Escenas!$B$7:$B$206,MATCH($B164,Escenas!$A$7:$A$206,0)),""))</f>
        <v/>
      </c>
      <c r="D164" s="13" t="n"/>
      <c r="E164" s="13" t="n"/>
      <c r="F164" s="13" t="n"/>
      <c r="G164" s="22" t="n"/>
      <c r="H164" s="13" t="n"/>
      <c r="I164" s="13" t="n"/>
      <c r="J164" s="13" t="n"/>
      <c r="K164" s="13" t="n"/>
      <c r="L164" s="13" t="n"/>
      <c r="M164" s="14">
        <f>IF($A164="","",IF(COUNTIF(Escenas!$A$7:$A$206,$B164)=0,"ESCENA NO VÁLIDA",IF(OR($B164="",$D164="",$E164="",$G164="",$H164="",$J164="",$K164=""),"REVISAR","Correcto")))</f>
        <v/>
      </c>
    </row>
    <row r="165">
      <c r="A165" s="13" t="n"/>
      <c r="B165" s="13" t="n"/>
      <c r="C165" s="14">
        <f>IF($B165="","",IFERROR(INDEX(Escenas!$B$7:$B$206,MATCH($B165,Escenas!$A$7:$A$206,0)),""))</f>
        <v/>
      </c>
      <c r="D165" s="13" t="n"/>
      <c r="E165" s="13" t="n"/>
      <c r="F165" s="13" t="n"/>
      <c r="G165" s="22" t="n"/>
      <c r="H165" s="13" t="n"/>
      <c r="I165" s="13" t="n"/>
      <c r="J165" s="13" t="n"/>
      <c r="K165" s="13" t="n"/>
      <c r="L165" s="13" t="n"/>
      <c r="M165" s="14">
        <f>IF($A165="","",IF(COUNTIF(Escenas!$A$7:$A$206,$B165)=0,"ESCENA NO VÁLIDA",IF(OR($B165="",$D165="",$E165="",$G165="",$H165="",$J165="",$K165=""),"REVISAR","Correcto")))</f>
        <v/>
      </c>
    </row>
    <row r="166">
      <c r="A166" s="13" t="n"/>
      <c r="B166" s="13" t="n"/>
      <c r="C166" s="14">
        <f>IF($B166="","",IFERROR(INDEX(Escenas!$B$7:$B$206,MATCH($B166,Escenas!$A$7:$A$206,0)),""))</f>
        <v/>
      </c>
      <c r="D166" s="13" t="n"/>
      <c r="E166" s="13" t="n"/>
      <c r="F166" s="13" t="n"/>
      <c r="G166" s="22" t="n"/>
      <c r="H166" s="13" t="n"/>
      <c r="I166" s="13" t="n"/>
      <c r="J166" s="13" t="n"/>
      <c r="K166" s="13" t="n"/>
      <c r="L166" s="13" t="n"/>
      <c r="M166" s="14">
        <f>IF($A166="","",IF(COUNTIF(Escenas!$A$7:$A$206,$B166)=0,"ESCENA NO VÁLIDA",IF(OR($B166="",$D166="",$E166="",$G166="",$H166="",$J166="",$K166=""),"REVISAR","Correcto")))</f>
        <v/>
      </c>
    </row>
    <row r="167">
      <c r="A167" s="13" t="n"/>
      <c r="B167" s="13" t="n"/>
      <c r="C167" s="14">
        <f>IF($B167="","",IFERROR(INDEX(Escenas!$B$7:$B$206,MATCH($B167,Escenas!$A$7:$A$206,0)),""))</f>
        <v/>
      </c>
      <c r="D167" s="13" t="n"/>
      <c r="E167" s="13" t="n"/>
      <c r="F167" s="13" t="n"/>
      <c r="G167" s="22" t="n"/>
      <c r="H167" s="13" t="n"/>
      <c r="I167" s="13" t="n"/>
      <c r="J167" s="13" t="n"/>
      <c r="K167" s="13" t="n"/>
      <c r="L167" s="13" t="n"/>
      <c r="M167" s="14">
        <f>IF($A167="","",IF(COUNTIF(Escenas!$A$7:$A$206,$B167)=0,"ESCENA NO VÁLIDA",IF(OR($B167="",$D167="",$E167="",$G167="",$H167="",$J167="",$K167=""),"REVISAR","Correcto")))</f>
        <v/>
      </c>
    </row>
    <row r="168">
      <c r="A168" s="13" t="n"/>
      <c r="B168" s="13" t="n"/>
      <c r="C168" s="14">
        <f>IF($B168="","",IFERROR(INDEX(Escenas!$B$7:$B$206,MATCH($B168,Escenas!$A$7:$A$206,0)),""))</f>
        <v/>
      </c>
      <c r="D168" s="13" t="n"/>
      <c r="E168" s="13" t="n"/>
      <c r="F168" s="13" t="n"/>
      <c r="G168" s="22" t="n"/>
      <c r="H168" s="13" t="n"/>
      <c r="I168" s="13" t="n"/>
      <c r="J168" s="13" t="n"/>
      <c r="K168" s="13" t="n"/>
      <c r="L168" s="13" t="n"/>
      <c r="M168" s="14">
        <f>IF($A168="","",IF(COUNTIF(Escenas!$A$7:$A$206,$B168)=0,"ESCENA NO VÁLIDA",IF(OR($B168="",$D168="",$E168="",$G168="",$H168="",$J168="",$K168=""),"REVISAR","Correcto")))</f>
        <v/>
      </c>
    </row>
    <row r="169">
      <c r="A169" s="13" t="n"/>
      <c r="B169" s="13" t="n"/>
      <c r="C169" s="14">
        <f>IF($B169="","",IFERROR(INDEX(Escenas!$B$7:$B$206,MATCH($B169,Escenas!$A$7:$A$206,0)),""))</f>
        <v/>
      </c>
      <c r="D169" s="13" t="n"/>
      <c r="E169" s="13" t="n"/>
      <c r="F169" s="13" t="n"/>
      <c r="G169" s="22" t="n"/>
      <c r="H169" s="13" t="n"/>
      <c r="I169" s="13" t="n"/>
      <c r="J169" s="13" t="n"/>
      <c r="K169" s="13" t="n"/>
      <c r="L169" s="13" t="n"/>
      <c r="M169" s="14">
        <f>IF($A169="","",IF(COUNTIF(Escenas!$A$7:$A$206,$B169)=0,"ESCENA NO VÁLIDA",IF(OR($B169="",$D169="",$E169="",$G169="",$H169="",$J169="",$K169=""),"REVISAR","Correcto")))</f>
        <v/>
      </c>
    </row>
    <row r="170">
      <c r="A170" s="13" t="n"/>
      <c r="B170" s="13" t="n"/>
      <c r="C170" s="14">
        <f>IF($B170="","",IFERROR(INDEX(Escenas!$B$7:$B$206,MATCH($B170,Escenas!$A$7:$A$206,0)),""))</f>
        <v/>
      </c>
      <c r="D170" s="13" t="n"/>
      <c r="E170" s="13" t="n"/>
      <c r="F170" s="13" t="n"/>
      <c r="G170" s="22" t="n"/>
      <c r="H170" s="13" t="n"/>
      <c r="I170" s="13" t="n"/>
      <c r="J170" s="13" t="n"/>
      <c r="K170" s="13" t="n"/>
      <c r="L170" s="13" t="n"/>
      <c r="M170" s="14">
        <f>IF($A170="","",IF(COUNTIF(Escenas!$A$7:$A$206,$B170)=0,"ESCENA NO VÁLIDA",IF(OR($B170="",$D170="",$E170="",$G170="",$H170="",$J170="",$K170=""),"REVISAR","Correcto")))</f>
        <v/>
      </c>
    </row>
    <row r="171">
      <c r="A171" s="13" t="n"/>
      <c r="B171" s="13" t="n"/>
      <c r="C171" s="14">
        <f>IF($B171="","",IFERROR(INDEX(Escenas!$B$7:$B$206,MATCH($B171,Escenas!$A$7:$A$206,0)),""))</f>
        <v/>
      </c>
      <c r="D171" s="13" t="n"/>
      <c r="E171" s="13" t="n"/>
      <c r="F171" s="13" t="n"/>
      <c r="G171" s="22" t="n"/>
      <c r="H171" s="13" t="n"/>
      <c r="I171" s="13" t="n"/>
      <c r="J171" s="13" t="n"/>
      <c r="K171" s="13" t="n"/>
      <c r="L171" s="13" t="n"/>
      <c r="M171" s="14">
        <f>IF($A171="","",IF(COUNTIF(Escenas!$A$7:$A$206,$B171)=0,"ESCENA NO VÁLIDA",IF(OR($B171="",$D171="",$E171="",$G171="",$H171="",$J171="",$K171=""),"REVISAR","Correcto")))</f>
        <v/>
      </c>
    </row>
    <row r="172">
      <c r="A172" s="13" t="n"/>
      <c r="B172" s="13" t="n"/>
      <c r="C172" s="14">
        <f>IF($B172="","",IFERROR(INDEX(Escenas!$B$7:$B$206,MATCH($B172,Escenas!$A$7:$A$206,0)),""))</f>
        <v/>
      </c>
      <c r="D172" s="13" t="n"/>
      <c r="E172" s="13" t="n"/>
      <c r="F172" s="13" t="n"/>
      <c r="G172" s="22" t="n"/>
      <c r="H172" s="13" t="n"/>
      <c r="I172" s="13" t="n"/>
      <c r="J172" s="13" t="n"/>
      <c r="K172" s="13" t="n"/>
      <c r="L172" s="13" t="n"/>
      <c r="M172" s="14">
        <f>IF($A172="","",IF(COUNTIF(Escenas!$A$7:$A$206,$B172)=0,"ESCENA NO VÁLIDA",IF(OR($B172="",$D172="",$E172="",$G172="",$H172="",$J172="",$K172=""),"REVISAR","Correcto")))</f>
        <v/>
      </c>
    </row>
    <row r="173">
      <c r="A173" s="13" t="n"/>
      <c r="B173" s="13" t="n"/>
      <c r="C173" s="14">
        <f>IF($B173="","",IFERROR(INDEX(Escenas!$B$7:$B$206,MATCH($B173,Escenas!$A$7:$A$206,0)),""))</f>
        <v/>
      </c>
      <c r="D173" s="13" t="n"/>
      <c r="E173" s="13" t="n"/>
      <c r="F173" s="13" t="n"/>
      <c r="G173" s="22" t="n"/>
      <c r="H173" s="13" t="n"/>
      <c r="I173" s="13" t="n"/>
      <c r="J173" s="13" t="n"/>
      <c r="K173" s="13" t="n"/>
      <c r="L173" s="13" t="n"/>
      <c r="M173" s="14">
        <f>IF($A173="","",IF(COUNTIF(Escenas!$A$7:$A$206,$B173)=0,"ESCENA NO VÁLIDA",IF(OR($B173="",$D173="",$E173="",$G173="",$H173="",$J173="",$K173=""),"REVISAR","Correcto")))</f>
        <v/>
      </c>
    </row>
    <row r="174">
      <c r="A174" s="13" t="n"/>
      <c r="B174" s="13" t="n"/>
      <c r="C174" s="14">
        <f>IF($B174="","",IFERROR(INDEX(Escenas!$B$7:$B$206,MATCH($B174,Escenas!$A$7:$A$206,0)),""))</f>
        <v/>
      </c>
      <c r="D174" s="13" t="n"/>
      <c r="E174" s="13" t="n"/>
      <c r="F174" s="13" t="n"/>
      <c r="G174" s="22" t="n"/>
      <c r="H174" s="13" t="n"/>
      <c r="I174" s="13" t="n"/>
      <c r="J174" s="13" t="n"/>
      <c r="K174" s="13" t="n"/>
      <c r="L174" s="13" t="n"/>
      <c r="M174" s="14">
        <f>IF($A174="","",IF(COUNTIF(Escenas!$A$7:$A$206,$B174)=0,"ESCENA NO VÁLIDA",IF(OR($B174="",$D174="",$E174="",$G174="",$H174="",$J174="",$K174=""),"REVISAR","Correcto")))</f>
        <v/>
      </c>
    </row>
    <row r="175">
      <c r="A175" s="13" t="n"/>
      <c r="B175" s="13" t="n"/>
      <c r="C175" s="14">
        <f>IF($B175="","",IFERROR(INDEX(Escenas!$B$7:$B$206,MATCH($B175,Escenas!$A$7:$A$206,0)),""))</f>
        <v/>
      </c>
      <c r="D175" s="13" t="n"/>
      <c r="E175" s="13" t="n"/>
      <c r="F175" s="13" t="n"/>
      <c r="G175" s="22" t="n"/>
      <c r="H175" s="13" t="n"/>
      <c r="I175" s="13" t="n"/>
      <c r="J175" s="13" t="n"/>
      <c r="K175" s="13" t="n"/>
      <c r="L175" s="13" t="n"/>
      <c r="M175" s="14">
        <f>IF($A175="","",IF(COUNTIF(Escenas!$A$7:$A$206,$B175)=0,"ESCENA NO VÁLIDA",IF(OR($B175="",$D175="",$E175="",$G175="",$H175="",$J175="",$K175=""),"REVISAR","Correcto")))</f>
        <v/>
      </c>
    </row>
    <row r="176">
      <c r="A176" s="13" t="n"/>
      <c r="B176" s="13" t="n"/>
      <c r="C176" s="14">
        <f>IF($B176="","",IFERROR(INDEX(Escenas!$B$7:$B$206,MATCH($B176,Escenas!$A$7:$A$206,0)),""))</f>
        <v/>
      </c>
      <c r="D176" s="13" t="n"/>
      <c r="E176" s="13" t="n"/>
      <c r="F176" s="13" t="n"/>
      <c r="G176" s="22" t="n"/>
      <c r="H176" s="13" t="n"/>
      <c r="I176" s="13" t="n"/>
      <c r="J176" s="13" t="n"/>
      <c r="K176" s="13" t="n"/>
      <c r="L176" s="13" t="n"/>
      <c r="M176" s="14">
        <f>IF($A176="","",IF(COUNTIF(Escenas!$A$7:$A$206,$B176)=0,"ESCENA NO VÁLIDA",IF(OR($B176="",$D176="",$E176="",$G176="",$H176="",$J176="",$K176=""),"REVISAR","Correcto")))</f>
        <v/>
      </c>
    </row>
    <row r="177">
      <c r="A177" s="13" t="n"/>
      <c r="B177" s="13" t="n"/>
      <c r="C177" s="14">
        <f>IF($B177="","",IFERROR(INDEX(Escenas!$B$7:$B$206,MATCH($B177,Escenas!$A$7:$A$206,0)),""))</f>
        <v/>
      </c>
      <c r="D177" s="13" t="n"/>
      <c r="E177" s="13" t="n"/>
      <c r="F177" s="13" t="n"/>
      <c r="G177" s="22" t="n"/>
      <c r="H177" s="13" t="n"/>
      <c r="I177" s="13" t="n"/>
      <c r="J177" s="13" t="n"/>
      <c r="K177" s="13" t="n"/>
      <c r="L177" s="13" t="n"/>
      <c r="M177" s="14">
        <f>IF($A177="","",IF(COUNTIF(Escenas!$A$7:$A$206,$B177)=0,"ESCENA NO VÁLIDA",IF(OR($B177="",$D177="",$E177="",$G177="",$H177="",$J177="",$K177=""),"REVISAR","Correcto")))</f>
        <v/>
      </c>
    </row>
    <row r="178">
      <c r="A178" s="13" t="n"/>
      <c r="B178" s="13" t="n"/>
      <c r="C178" s="14">
        <f>IF($B178="","",IFERROR(INDEX(Escenas!$B$7:$B$206,MATCH($B178,Escenas!$A$7:$A$206,0)),""))</f>
        <v/>
      </c>
      <c r="D178" s="13" t="n"/>
      <c r="E178" s="13" t="n"/>
      <c r="F178" s="13" t="n"/>
      <c r="G178" s="22" t="n"/>
      <c r="H178" s="13" t="n"/>
      <c r="I178" s="13" t="n"/>
      <c r="J178" s="13" t="n"/>
      <c r="K178" s="13" t="n"/>
      <c r="L178" s="13" t="n"/>
      <c r="M178" s="14">
        <f>IF($A178="","",IF(COUNTIF(Escenas!$A$7:$A$206,$B178)=0,"ESCENA NO VÁLIDA",IF(OR($B178="",$D178="",$E178="",$G178="",$H178="",$J178="",$K178=""),"REVISAR","Correcto")))</f>
        <v/>
      </c>
    </row>
    <row r="179">
      <c r="A179" s="13" t="n"/>
      <c r="B179" s="13" t="n"/>
      <c r="C179" s="14">
        <f>IF($B179="","",IFERROR(INDEX(Escenas!$B$7:$B$206,MATCH($B179,Escenas!$A$7:$A$206,0)),""))</f>
        <v/>
      </c>
      <c r="D179" s="13" t="n"/>
      <c r="E179" s="13" t="n"/>
      <c r="F179" s="13" t="n"/>
      <c r="G179" s="22" t="n"/>
      <c r="H179" s="13" t="n"/>
      <c r="I179" s="13" t="n"/>
      <c r="J179" s="13" t="n"/>
      <c r="K179" s="13" t="n"/>
      <c r="L179" s="13" t="n"/>
      <c r="M179" s="14">
        <f>IF($A179="","",IF(COUNTIF(Escenas!$A$7:$A$206,$B179)=0,"ESCENA NO VÁLIDA",IF(OR($B179="",$D179="",$E179="",$G179="",$H179="",$J179="",$K179=""),"REVISAR","Correcto")))</f>
        <v/>
      </c>
    </row>
    <row r="180">
      <c r="A180" s="13" t="n"/>
      <c r="B180" s="13" t="n"/>
      <c r="C180" s="14">
        <f>IF($B180="","",IFERROR(INDEX(Escenas!$B$7:$B$206,MATCH($B180,Escenas!$A$7:$A$206,0)),""))</f>
        <v/>
      </c>
      <c r="D180" s="13" t="n"/>
      <c r="E180" s="13" t="n"/>
      <c r="F180" s="13" t="n"/>
      <c r="G180" s="22" t="n"/>
      <c r="H180" s="13" t="n"/>
      <c r="I180" s="13" t="n"/>
      <c r="J180" s="13" t="n"/>
      <c r="K180" s="13" t="n"/>
      <c r="L180" s="13" t="n"/>
      <c r="M180" s="14">
        <f>IF($A180="","",IF(COUNTIF(Escenas!$A$7:$A$206,$B180)=0,"ESCENA NO VÁLIDA",IF(OR($B180="",$D180="",$E180="",$G180="",$H180="",$J180="",$K180=""),"REVISAR","Correcto")))</f>
        <v/>
      </c>
    </row>
    <row r="181">
      <c r="A181" s="13" t="n"/>
      <c r="B181" s="13" t="n"/>
      <c r="C181" s="14">
        <f>IF($B181="","",IFERROR(INDEX(Escenas!$B$7:$B$206,MATCH($B181,Escenas!$A$7:$A$206,0)),""))</f>
        <v/>
      </c>
      <c r="D181" s="13" t="n"/>
      <c r="E181" s="13" t="n"/>
      <c r="F181" s="13" t="n"/>
      <c r="G181" s="22" t="n"/>
      <c r="H181" s="13" t="n"/>
      <c r="I181" s="13" t="n"/>
      <c r="J181" s="13" t="n"/>
      <c r="K181" s="13" t="n"/>
      <c r="L181" s="13" t="n"/>
      <c r="M181" s="14">
        <f>IF($A181="","",IF(COUNTIF(Escenas!$A$7:$A$206,$B181)=0,"ESCENA NO VÁLIDA",IF(OR($B181="",$D181="",$E181="",$G181="",$H181="",$J181="",$K181=""),"REVISAR","Correcto")))</f>
        <v/>
      </c>
    </row>
    <row r="182">
      <c r="A182" s="13" t="n"/>
      <c r="B182" s="13" t="n"/>
      <c r="C182" s="14">
        <f>IF($B182="","",IFERROR(INDEX(Escenas!$B$7:$B$206,MATCH($B182,Escenas!$A$7:$A$206,0)),""))</f>
        <v/>
      </c>
      <c r="D182" s="13" t="n"/>
      <c r="E182" s="13" t="n"/>
      <c r="F182" s="13" t="n"/>
      <c r="G182" s="22" t="n"/>
      <c r="H182" s="13" t="n"/>
      <c r="I182" s="13" t="n"/>
      <c r="J182" s="13" t="n"/>
      <c r="K182" s="13" t="n"/>
      <c r="L182" s="13" t="n"/>
      <c r="M182" s="14">
        <f>IF($A182="","",IF(COUNTIF(Escenas!$A$7:$A$206,$B182)=0,"ESCENA NO VÁLIDA",IF(OR($B182="",$D182="",$E182="",$G182="",$H182="",$J182="",$K182=""),"REVISAR","Correcto")))</f>
        <v/>
      </c>
    </row>
    <row r="183">
      <c r="A183" s="13" t="n"/>
      <c r="B183" s="13" t="n"/>
      <c r="C183" s="14">
        <f>IF($B183="","",IFERROR(INDEX(Escenas!$B$7:$B$206,MATCH($B183,Escenas!$A$7:$A$206,0)),""))</f>
        <v/>
      </c>
      <c r="D183" s="13" t="n"/>
      <c r="E183" s="13" t="n"/>
      <c r="F183" s="13" t="n"/>
      <c r="G183" s="22" t="n"/>
      <c r="H183" s="13" t="n"/>
      <c r="I183" s="13" t="n"/>
      <c r="J183" s="13" t="n"/>
      <c r="K183" s="13" t="n"/>
      <c r="L183" s="13" t="n"/>
      <c r="M183" s="14">
        <f>IF($A183="","",IF(COUNTIF(Escenas!$A$7:$A$206,$B183)=0,"ESCENA NO VÁLIDA",IF(OR($B183="",$D183="",$E183="",$G183="",$H183="",$J183="",$K183=""),"REVISAR","Correcto")))</f>
        <v/>
      </c>
    </row>
    <row r="184">
      <c r="A184" s="13" t="n"/>
      <c r="B184" s="13" t="n"/>
      <c r="C184" s="14">
        <f>IF($B184="","",IFERROR(INDEX(Escenas!$B$7:$B$206,MATCH($B184,Escenas!$A$7:$A$206,0)),""))</f>
        <v/>
      </c>
      <c r="D184" s="13" t="n"/>
      <c r="E184" s="13" t="n"/>
      <c r="F184" s="13" t="n"/>
      <c r="G184" s="22" t="n"/>
      <c r="H184" s="13" t="n"/>
      <c r="I184" s="13" t="n"/>
      <c r="J184" s="13" t="n"/>
      <c r="K184" s="13" t="n"/>
      <c r="L184" s="13" t="n"/>
      <c r="M184" s="14">
        <f>IF($A184="","",IF(COUNTIF(Escenas!$A$7:$A$206,$B184)=0,"ESCENA NO VÁLIDA",IF(OR($B184="",$D184="",$E184="",$G184="",$H184="",$J184="",$K184=""),"REVISAR","Correcto")))</f>
        <v/>
      </c>
    </row>
    <row r="185">
      <c r="A185" s="13" t="n"/>
      <c r="B185" s="13" t="n"/>
      <c r="C185" s="14">
        <f>IF($B185="","",IFERROR(INDEX(Escenas!$B$7:$B$206,MATCH($B185,Escenas!$A$7:$A$206,0)),""))</f>
        <v/>
      </c>
      <c r="D185" s="13" t="n"/>
      <c r="E185" s="13" t="n"/>
      <c r="F185" s="13" t="n"/>
      <c r="G185" s="22" t="n"/>
      <c r="H185" s="13" t="n"/>
      <c r="I185" s="13" t="n"/>
      <c r="J185" s="13" t="n"/>
      <c r="K185" s="13" t="n"/>
      <c r="L185" s="13" t="n"/>
      <c r="M185" s="14">
        <f>IF($A185="","",IF(COUNTIF(Escenas!$A$7:$A$206,$B185)=0,"ESCENA NO VÁLIDA",IF(OR($B185="",$D185="",$E185="",$G185="",$H185="",$J185="",$K185=""),"REVISAR","Correcto")))</f>
        <v/>
      </c>
    </row>
    <row r="186">
      <c r="A186" s="13" t="n"/>
      <c r="B186" s="13" t="n"/>
      <c r="C186" s="14">
        <f>IF($B186="","",IFERROR(INDEX(Escenas!$B$7:$B$206,MATCH($B186,Escenas!$A$7:$A$206,0)),""))</f>
        <v/>
      </c>
      <c r="D186" s="13" t="n"/>
      <c r="E186" s="13" t="n"/>
      <c r="F186" s="13" t="n"/>
      <c r="G186" s="22" t="n"/>
      <c r="H186" s="13" t="n"/>
      <c r="I186" s="13" t="n"/>
      <c r="J186" s="13" t="n"/>
      <c r="K186" s="13" t="n"/>
      <c r="L186" s="13" t="n"/>
      <c r="M186" s="14">
        <f>IF($A186="","",IF(COUNTIF(Escenas!$A$7:$A$206,$B186)=0,"ESCENA NO VÁLIDA",IF(OR($B186="",$D186="",$E186="",$G186="",$H186="",$J186="",$K186=""),"REVISAR","Correcto")))</f>
        <v/>
      </c>
    </row>
    <row r="187">
      <c r="A187" s="13" t="n"/>
      <c r="B187" s="13" t="n"/>
      <c r="C187" s="14">
        <f>IF($B187="","",IFERROR(INDEX(Escenas!$B$7:$B$206,MATCH($B187,Escenas!$A$7:$A$206,0)),""))</f>
        <v/>
      </c>
      <c r="D187" s="13" t="n"/>
      <c r="E187" s="13" t="n"/>
      <c r="F187" s="13" t="n"/>
      <c r="G187" s="22" t="n"/>
      <c r="H187" s="13" t="n"/>
      <c r="I187" s="13" t="n"/>
      <c r="J187" s="13" t="n"/>
      <c r="K187" s="13" t="n"/>
      <c r="L187" s="13" t="n"/>
      <c r="M187" s="14">
        <f>IF($A187="","",IF(COUNTIF(Escenas!$A$7:$A$206,$B187)=0,"ESCENA NO VÁLIDA",IF(OR($B187="",$D187="",$E187="",$G187="",$H187="",$J187="",$K187=""),"REVISAR","Correcto")))</f>
        <v/>
      </c>
    </row>
    <row r="188">
      <c r="A188" s="13" t="n"/>
      <c r="B188" s="13" t="n"/>
      <c r="C188" s="14">
        <f>IF($B188="","",IFERROR(INDEX(Escenas!$B$7:$B$206,MATCH($B188,Escenas!$A$7:$A$206,0)),""))</f>
        <v/>
      </c>
      <c r="D188" s="13" t="n"/>
      <c r="E188" s="13" t="n"/>
      <c r="F188" s="13" t="n"/>
      <c r="G188" s="22" t="n"/>
      <c r="H188" s="13" t="n"/>
      <c r="I188" s="13" t="n"/>
      <c r="J188" s="13" t="n"/>
      <c r="K188" s="13" t="n"/>
      <c r="L188" s="13" t="n"/>
      <c r="M188" s="14">
        <f>IF($A188="","",IF(COUNTIF(Escenas!$A$7:$A$206,$B188)=0,"ESCENA NO VÁLIDA",IF(OR($B188="",$D188="",$E188="",$G188="",$H188="",$J188="",$K188=""),"REVISAR","Correcto")))</f>
        <v/>
      </c>
    </row>
    <row r="189">
      <c r="A189" s="13" t="n"/>
      <c r="B189" s="13" t="n"/>
      <c r="C189" s="14">
        <f>IF($B189="","",IFERROR(INDEX(Escenas!$B$7:$B$206,MATCH($B189,Escenas!$A$7:$A$206,0)),""))</f>
        <v/>
      </c>
      <c r="D189" s="13" t="n"/>
      <c r="E189" s="13" t="n"/>
      <c r="F189" s="13" t="n"/>
      <c r="G189" s="22" t="n"/>
      <c r="H189" s="13" t="n"/>
      <c r="I189" s="13" t="n"/>
      <c r="J189" s="13" t="n"/>
      <c r="K189" s="13" t="n"/>
      <c r="L189" s="13" t="n"/>
      <c r="M189" s="14">
        <f>IF($A189="","",IF(COUNTIF(Escenas!$A$7:$A$206,$B189)=0,"ESCENA NO VÁLIDA",IF(OR($B189="",$D189="",$E189="",$G189="",$H189="",$J189="",$K189=""),"REVISAR","Correcto")))</f>
        <v/>
      </c>
    </row>
    <row r="190">
      <c r="A190" s="13" t="n"/>
      <c r="B190" s="13" t="n"/>
      <c r="C190" s="14">
        <f>IF($B190="","",IFERROR(INDEX(Escenas!$B$7:$B$206,MATCH($B190,Escenas!$A$7:$A$206,0)),""))</f>
        <v/>
      </c>
      <c r="D190" s="13" t="n"/>
      <c r="E190" s="13" t="n"/>
      <c r="F190" s="13" t="n"/>
      <c r="G190" s="22" t="n"/>
      <c r="H190" s="13" t="n"/>
      <c r="I190" s="13" t="n"/>
      <c r="J190" s="13" t="n"/>
      <c r="K190" s="13" t="n"/>
      <c r="L190" s="13" t="n"/>
      <c r="M190" s="14">
        <f>IF($A190="","",IF(COUNTIF(Escenas!$A$7:$A$206,$B190)=0,"ESCENA NO VÁLIDA",IF(OR($B190="",$D190="",$E190="",$G190="",$H190="",$J190="",$K190=""),"REVISAR","Correcto")))</f>
        <v/>
      </c>
    </row>
    <row r="191">
      <c r="A191" s="13" t="n"/>
      <c r="B191" s="13" t="n"/>
      <c r="C191" s="14">
        <f>IF($B191="","",IFERROR(INDEX(Escenas!$B$7:$B$206,MATCH($B191,Escenas!$A$7:$A$206,0)),""))</f>
        <v/>
      </c>
      <c r="D191" s="13" t="n"/>
      <c r="E191" s="13" t="n"/>
      <c r="F191" s="13" t="n"/>
      <c r="G191" s="22" t="n"/>
      <c r="H191" s="13" t="n"/>
      <c r="I191" s="13" t="n"/>
      <c r="J191" s="13" t="n"/>
      <c r="K191" s="13" t="n"/>
      <c r="L191" s="13" t="n"/>
      <c r="M191" s="14">
        <f>IF($A191="","",IF(COUNTIF(Escenas!$A$7:$A$206,$B191)=0,"ESCENA NO VÁLIDA",IF(OR($B191="",$D191="",$E191="",$G191="",$H191="",$J191="",$K191=""),"REVISAR","Correcto")))</f>
        <v/>
      </c>
    </row>
    <row r="192">
      <c r="A192" s="13" t="n"/>
      <c r="B192" s="13" t="n"/>
      <c r="C192" s="14">
        <f>IF($B192="","",IFERROR(INDEX(Escenas!$B$7:$B$206,MATCH($B192,Escenas!$A$7:$A$206,0)),""))</f>
        <v/>
      </c>
      <c r="D192" s="13" t="n"/>
      <c r="E192" s="13" t="n"/>
      <c r="F192" s="13" t="n"/>
      <c r="G192" s="22" t="n"/>
      <c r="H192" s="13" t="n"/>
      <c r="I192" s="13" t="n"/>
      <c r="J192" s="13" t="n"/>
      <c r="K192" s="13" t="n"/>
      <c r="L192" s="13" t="n"/>
      <c r="M192" s="14">
        <f>IF($A192="","",IF(COUNTIF(Escenas!$A$7:$A$206,$B192)=0,"ESCENA NO VÁLIDA",IF(OR($B192="",$D192="",$E192="",$G192="",$H192="",$J192="",$K192=""),"REVISAR","Correcto")))</f>
        <v/>
      </c>
    </row>
    <row r="193">
      <c r="A193" s="13" t="n"/>
      <c r="B193" s="13" t="n"/>
      <c r="C193" s="14">
        <f>IF($B193="","",IFERROR(INDEX(Escenas!$B$7:$B$206,MATCH($B193,Escenas!$A$7:$A$206,0)),""))</f>
        <v/>
      </c>
      <c r="D193" s="13" t="n"/>
      <c r="E193" s="13" t="n"/>
      <c r="F193" s="13" t="n"/>
      <c r="G193" s="22" t="n"/>
      <c r="H193" s="13" t="n"/>
      <c r="I193" s="13" t="n"/>
      <c r="J193" s="13" t="n"/>
      <c r="K193" s="13" t="n"/>
      <c r="L193" s="13" t="n"/>
      <c r="M193" s="14">
        <f>IF($A193="","",IF(COUNTIF(Escenas!$A$7:$A$206,$B193)=0,"ESCENA NO VÁLIDA",IF(OR($B193="",$D193="",$E193="",$G193="",$H193="",$J193="",$K193=""),"REVISAR","Correcto")))</f>
        <v/>
      </c>
    </row>
    <row r="194">
      <c r="A194" s="13" t="n"/>
      <c r="B194" s="13" t="n"/>
      <c r="C194" s="14">
        <f>IF($B194="","",IFERROR(INDEX(Escenas!$B$7:$B$206,MATCH($B194,Escenas!$A$7:$A$206,0)),""))</f>
        <v/>
      </c>
      <c r="D194" s="13" t="n"/>
      <c r="E194" s="13" t="n"/>
      <c r="F194" s="13" t="n"/>
      <c r="G194" s="22" t="n"/>
      <c r="H194" s="13" t="n"/>
      <c r="I194" s="13" t="n"/>
      <c r="J194" s="13" t="n"/>
      <c r="K194" s="13" t="n"/>
      <c r="L194" s="13" t="n"/>
      <c r="M194" s="14">
        <f>IF($A194="","",IF(COUNTIF(Escenas!$A$7:$A$206,$B194)=0,"ESCENA NO VÁLIDA",IF(OR($B194="",$D194="",$E194="",$G194="",$H194="",$J194="",$K194=""),"REVISAR","Correcto")))</f>
        <v/>
      </c>
    </row>
    <row r="195">
      <c r="A195" s="13" t="n"/>
      <c r="B195" s="13" t="n"/>
      <c r="C195" s="14">
        <f>IF($B195="","",IFERROR(INDEX(Escenas!$B$7:$B$206,MATCH($B195,Escenas!$A$7:$A$206,0)),""))</f>
        <v/>
      </c>
      <c r="D195" s="13" t="n"/>
      <c r="E195" s="13" t="n"/>
      <c r="F195" s="13" t="n"/>
      <c r="G195" s="22" t="n"/>
      <c r="H195" s="13" t="n"/>
      <c r="I195" s="13" t="n"/>
      <c r="J195" s="13" t="n"/>
      <c r="K195" s="13" t="n"/>
      <c r="L195" s="13" t="n"/>
      <c r="M195" s="14">
        <f>IF($A195="","",IF(COUNTIF(Escenas!$A$7:$A$206,$B195)=0,"ESCENA NO VÁLIDA",IF(OR($B195="",$D195="",$E195="",$G195="",$H195="",$J195="",$K195=""),"REVISAR","Correcto")))</f>
        <v/>
      </c>
    </row>
    <row r="196">
      <c r="A196" s="13" t="n"/>
      <c r="B196" s="13" t="n"/>
      <c r="C196" s="14">
        <f>IF($B196="","",IFERROR(INDEX(Escenas!$B$7:$B$206,MATCH($B196,Escenas!$A$7:$A$206,0)),""))</f>
        <v/>
      </c>
      <c r="D196" s="13" t="n"/>
      <c r="E196" s="13" t="n"/>
      <c r="F196" s="13" t="n"/>
      <c r="G196" s="22" t="n"/>
      <c r="H196" s="13" t="n"/>
      <c r="I196" s="13" t="n"/>
      <c r="J196" s="13" t="n"/>
      <c r="K196" s="13" t="n"/>
      <c r="L196" s="13" t="n"/>
      <c r="M196" s="14">
        <f>IF($A196="","",IF(COUNTIF(Escenas!$A$7:$A$206,$B196)=0,"ESCENA NO VÁLIDA",IF(OR($B196="",$D196="",$E196="",$G196="",$H196="",$J196="",$K196=""),"REVISAR","Correcto")))</f>
        <v/>
      </c>
    </row>
    <row r="197">
      <c r="A197" s="13" t="n"/>
      <c r="B197" s="13" t="n"/>
      <c r="C197" s="14">
        <f>IF($B197="","",IFERROR(INDEX(Escenas!$B$7:$B$206,MATCH($B197,Escenas!$A$7:$A$206,0)),""))</f>
        <v/>
      </c>
      <c r="D197" s="13" t="n"/>
      <c r="E197" s="13" t="n"/>
      <c r="F197" s="13" t="n"/>
      <c r="G197" s="22" t="n"/>
      <c r="H197" s="13" t="n"/>
      <c r="I197" s="13" t="n"/>
      <c r="J197" s="13" t="n"/>
      <c r="K197" s="13" t="n"/>
      <c r="L197" s="13" t="n"/>
      <c r="M197" s="14">
        <f>IF($A197="","",IF(COUNTIF(Escenas!$A$7:$A$206,$B197)=0,"ESCENA NO VÁLIDA",IF(OR($B197="",$D197="",$E197="",$G197="",$H197="",$J197="",$K197=""),"REVISAR","Correcto")))</f>
        <v/>
      </c>
    </row>
    <row r="198">
      <c r="A198" s="13" t="n"/>
      <c r="B198" s="13" t="n"/>
      <c r="C198" s="14">
        <f>IF($B198="","",IFERROR(INDEX(Escenas!$B$7:$B$206,MATCH($B198,Escenas!$A$7:$A$206,0)),""))</f>
        <v/>
      </c>
      <c r="D198" s="13" t="n"/>
      <c r="E198" s="13" t="n"/>
      <c r="F198" s="13" t="n"/>
      <c r="G198" s="22" t="n"/>
      <c r="H198" s="13" t="n"/>
      <c r="I198" s="13" t="n"/>
      <c r="J198" s="13" t="n"/>
      <c r="K198" s="13" t="n"/>
      <c r="L198" s="13" t="n"/>
      <c r="M198" s="14">
        <f>IF($A198="","",IF(COUNTIF(Escenas!$A$7:$A$206,$B198)=0,"ESCENA NO VÁLIDA",IF(OR($B198="",$D198="",$E198="",$G198="",$H198="",$J198="",$K198=""),"REVISAR","Correcto")))</f>
        <v/>
      </c>
    </row>
    <row r="199">
      <c r="A199" s="13" t="n"/>
      <c r="B199" s="13" t="n"/>
      <c r="C199" s="14">
        <f>IF($B199="","",IFERROR(INDEX(Escenas!$B$7:$B$206,MATCH($B199,Escenas!$A$7:$A$206,0)),""))</f>
        <v/>
      </c>
      <c r="D199" s="13" t="n"/>
      <c r="E199" s="13" t="n"/>
      <c r="F199" s="13" t="n"/>
      <c r="G199" s="22" t="n"/>
      <c r="H199" s="13" t="n"/>
      <c r="I199" s="13" t="n"/>
      <c r="J199" s="13" t="n"/>
      <c r="K199" s="13" t="n"/>
      <c r="L199" s="13" t="n"/>
      <c r="M199" s="14">
        <f>IF($A199="","",IF(COUNTIF(Escenas!$A$7:$A$206,$B199)=0,"ESCENA NO VÁLIDA",IF(OR($B199="",$D199="",$E199="",$G199="",$H199="",$J199="",$K199=""),"REVISAR","Correcto")))</f>
        <v/>
      </c>
    </row>
    <row r="200">
      <c r="A200" s="13" t="n"/>
      <c r="B200" s="13" t="n"/>
      <c r="C200" s="14">
        <f>IF($B200="","",IFERROR(INDEX(Escenas!$B$7:$B$206,MATCH($B200,Escenas!$A$7:$A$206,0)),""))</f>
        <v/>
      </c>
      <c r="D200" s="13" t="n"/>
      <c r="E200" s="13" t="n"/>
      <c r="F200" s="13" t="n"/>
      <c r="G200" s="22" t="n"/>
      <c r="H200" s="13" t="n"/>
      <c r="I200" s="13" t="n"/>
      <c r="J200" s="13" t="n"/>
      <c r="K200" s="13" t="n"/>
      <c r="L200" s="13" t="n"/>
      <c r="M200" s="14">
        <f>IF($A200="","",IF(COUNTIF(Escenas!$A$7:$A$206,$B200)=0,"ESCENA NO VÁLIDA",IF(OR($B200="",$D200="",$E200="",$G200="",$H200="",$J200="",$K200=""),"REVISAR","Correcto")))</f>
        <v/>
      </c>
    </row>
    <row r="201">
      <c r="A201" s="13" t="n"/>
      <c r="B201" s="13" t="n"/>
      <c r="C201" s="14">
        <f>IF($B201="","",IFERROR(INDEX(Escenas!$B$7:$B$206,MATCH($B201,Escenas!$A$7:$A$206,0)),""))</f>
        <v/>
      </c>
      <c r="D201" s="13" t="n"/>
      <c r="E201" s="13" t="n"/>
      <c r="F201" s="13" t="n"/>
      <c r="G201" s="22" t="n"/>
      <c r="H201" s="13" t="n"/>
      <c r="I201" s="13" t="n"/>
      <c r="J201" s="13" t="n"/>
      <c r="K201" s="13" t="n"/>
      <c r="L201" s="13" t="n"/>
      <c r="M201" s="14">
        <f>IF($A201="","",IF(COUNTIF(Escenas!$A$7:$A$206,$B201)=0,"ESCENA NO VÁLIDA",IF(OR($B201="",$D201="",$E201="",$G201="",$H201="",$J201="",$K201=""),"REVISAR","Correcto")))</f>
        <v/>
      </c>
    </row>
    <row r="202">
      <c r="A202" s="13" t="n"/>
      <c r="B202" s="13" t="n"/>
      <c r="C202" s="14">
        <f>IF($B202="","",IFERROR(INDEX(Escenas!$B$7:$B$206,MATCH($B202,Escenas!$A$7:$A$206,0)),""))</f>
        <v/>
      </c>
      <c r="D202" s="13" t="n"/>
      <c r="E202" s="13" t="n"/>
      <c r="F202" s="13" t="n"/>
      <c r="G202" s="22" t="n"/>
      <c r="H202" s="13" t="n"/>
      <c r="I202" s="13" t="n"/>
      <c r="J202" s="13" t="n"/>
      <c r="K202" s="13" t="n"/>
      <c r="L202" s="13" t="n"/>
      <c r="M202" s="14">
        <f>IF($A202="","",IF(COUNTIF(Escenas!$A$7:$A$206,$B202)=0,"ESCENA NO VÁLIDA",IF(OR($B202="",$D202="",$E202="",$G202="",$H202="",$J202="",$K202=""),"REVISAR","Correcto")))</f>
        <v/>
      </c>
    </row>
    <row r="203">
      <c r="A203" s="13" t="n"/>
      <c r="B203" s="13" t="n"/>
      <c r="C203" s="14">
        <f>IF($B203="","",IFERROR(INDEX(Escenas!$B$7:$B$206,MATCH($B203,Escenas!$A$7:$A$206,0)),""))</f>
        <v/>
      </c>
      <c r="D203" s="13" t="n"/>
      <c r="E203" s="13" t="n"/>
      <c r="F203" s="13" t="n"/>
      <c r="G203" s="22" t="n"/>
      <c r="H203" s="13" t="n"/>
      <c r="I203" s="13" t="n"/>
      <c r="J203" s="13" t="n"/>
      <c r="K203" s="13" t="n"/>
      <c r="L203" s="13" t="n"/>
      <c r="M203" s="14">
        <f>IF($A203="","",IF(COUNTIF(Escenas!$A$7:$A$206,$B203)=0,"ESCENA NO VÁLIDA",IF(OR($B203="",$D203="",$E203="",$G203="",$H203="",$J203="",$K203=""),"REVISAR","Correcto")))</f>
        <v/>
      </c>
    </row>
    <row r="204">
      <c r="A204" s="13" t="n"/>
      <c r="B204" s="13" t="n"/>
      <c r="C204" s="14">
        <f>IF($B204="","",IFERROR(INDEX(Escenas!$B$7:$B$206,MATCH($B204,Escenas!$A$7:$A$206,0)),""))</f>
        <v/>
      </c>
      <c r="D204" s="13" t="n"/>
      <c r="E204" s="13" t="n"/>
      <c r="F204" s="13" t="n"/>
      <c r="G204" s="22" t="n"/>
      <c r="H204" s="13" t="n"/>
      <c r="I204" s="13" t="n"/>
      <c r="J204" s="13" t="n"/>
      <c r="K204" s="13" t="n"/>
      <c r="L204" s="13" t="n"/>
      <c r="M204" s="14">
        <f>IF($A204="","",IF(COUNTIF(Escenas!$A$7:$A$206,$B204)=0,"ESCENA NO VÁLIDA",IF(OR($B204="",$D204="",$E204="",$G204="",$H204="",$J204="",$K204=""),"REVISAR","Correcto")))</f>
        <v/>
      </c>
    </row>
    <row r="205">
      <c r="A205" s="13" t="n"/>
      <c r="B205" s="13" t="n"/>
      <c r="C205" s="14">
        <f>IF($B205="","",IFERROR(INDEX(Escenas!$B$7:$B$206,MATCH($B205,Escenas!$A$7:$A$206,0)),""))</f>
        <v/>
      </c>
      <c r="D205" s="13" t="n"/>
      <c r="E205" s="13" t="n"/>
      <c r="F205" s="13" t="n"/>
      <c r="G205" s="22" t="n"/>
      <c r="H205" s="13" t="n"/>
      <c r="I205" s="13" t="n"/>
      <c r="J205" s="13" t="n"/>
      <c r="K205" s="13" t="n"/>
      <c r="L205" s="13" t="n"/>
      <c r="M205" s="14">
        <f>IF($A205="","",IF(COUNTIF(Escenas!$A$7:$A$206,$B205)=0,"ESCENA NO VÁLIDA",IF(OR($B205="",$D205="",$E205="",$G205="",$H205="",$J205="",$K205=""),"REVISAR","Correcto")))</f>
        <v/>
      </c>
    </row>
    <row r="206">
      <c r="A206" s="13" t="n"/>
      <c r="B206" s="13" t="n"/>
      <c r="C206" s="14">
        <f>IF($B206="","",IFERROR(INDEX(Escenas!$B$7:$B$206,MATCH($B206,Escenas!$A$7:$A$206,0)),""))</f>
        <v/>
      </c>
      <c r="D206" s="13" t="n"/>
      <c r="E206" s="13" t="n"/>
      <c r="F206" s="13" t="n"/>
      <c r="G206" s="22" t="n"/>
      <c r="H206" s="13" t="n"/>
      <c r="I206" s="13" t="n"/>
      <c r="J206" s="13" t="n"/>
      <c r="K206" s="13" t="n"/>
      <c r="L206" s="13" t="n"/>
      <c r="M206" s="14">
        <f>IF($A206="","",IF(COUNTIF(Escenas!$A$7:$A$206,$B206)=0,"ESCENA NO VÁLIDA",IF(OR($B206="",$D206="",$E206="",$G206="",$H206="",$J206="",$K206=""),"REVISAR","Correcto")))</f>
        <v/>
      </c>
    </row>
    <row r="207">
      <c r="A207" s="13" t="n"/>
      <c r="B207" s="13" t="n"/>
      <c r="C207" s="14">
        <f>IF($B207="","",IFERROR(INDEX(Escenas!$B$7:$B$206,MATCH($B207,Escenas!$A$7:$A$206,0)),""))</f>
        <v/>
      </c>
      <c r="D207" s="13" t="n"/>
      <c r="E207" s="13" t="n"/>
      <c r="F207" s="13" t="n"/>
      <c r="G207" s="22" t="n"/>
      <c r="H207" s="13" t="n"/>
      <c r="I207" s="13" t="n"/>
      <c r="J207" s="13" t="n"/>
      <c r="K207" s="13" t="n"/>
      <c r="L207" s="13" t="n"/>
      <c r="M207" s="14">
        <f>IF($A207="","",IF(COUNTIF(Escenas!$A$7:$A$206,$B207)=0,"ESCENA NO VÁLIDA",IF(OR($B207="",$D207="",$E207="",$G207="",$H207="",$J207="",$K207=""),"REVISAR","Correcto")))</f>
        <v/>
      </c>
    </row>
    <row r="208">
      <c r="A208" s="13" t="n"/>
      <c r="B208" s="13" t="n"/>
      <c r="C208" s="14">
        <f>IF($B208="","",IFERROR(INDEX(Escenas!$B$7:$B$206,MATCH($B208,Escenas!$A$7:$A$206,0)),""))</f>
        <v/>
      </c>
      <c r="D208" s="13" t="n"/>
      <c r="E208" s="13" t="n"/>
      <c r="F208" s="13" t="n"/>
      <c r="G208" s="22" t="n"/>
      <c r="H208" s="13" t="n"/>
      <c r="I208" s="13" t="n"/>
      <c r="J208" s="13" t="n"/>
      <c r="K208" s="13" t="n"/>
      <c r="L208" s="13" t="n"/>
      <c r="M208" s="14">
        <f>IF($A208="","",IF(COUNTIF(Escenas!$A$7:$A$206,$B208)=0,"ESCENA NO VÁLIDA",IF(OR($B208="",$D208="",$E208="",$G208="",$H208="",$J208="",$K208=""),"REVISAR","Correcto")))</f>
        <v/>
      </c>
    </row>
    <row r="209">
      <c r="A209" s="13" t="n"/>
      <c r="B209" s="13" t="n"/>
      <c r="C209" s="14">
        <f>IF($B209="","",IFERROR(INDEX(Escenas!$B$7:$B$206,MATCH($B209,Escenas!$A$7:$A$206,0)),""))</f>
        <v/>
      </c>
      <c r="D209" s="13" t="n"/>
      <c r="E209" s="13" t="n"/>
      <c r="F209" s="13" t="n"/>
      <c r="G209" s="22" t="n"/>
      <c r="H209" s="13" t="n"/>
      <c r="I209" s="13" t="n"/>
      <c r="J209" s="13" t="n"/>
      <c r="K209" s="13" t="n"/>
      <c r="L209" s="13" t="n"/>
      <c r="M209" s="14">
        <f>IF($A209="","",IF(COUNTIF(Escenas!$A$7:$A$206,$B209)=0,"ESCENA NO VÁLIDA",IF(OR($B209="",$D209="",$E209="",$G209="",$H209="",$J209="",$K209=""),"REVISAR","Correcto")))</f>
        <v/>
      </c>
    </row>
    <row r="210">
      <c r="A210" s="13" t="n"/>
      <c r="B210" s="13" t="n"/>
      <c r="C210" s="14">
        <f>IF($B210="","",IFERROR(INDEX(Escenas!$B$7:$B$206,MATCH($B210,Escenas!$A$7:$A$206,0)),""))</f>
        <v/>
      </c>
      <c r="D210" s="13" t="n"/>
      <c r="E210" s="13" t="n"/>
      <c r="F210" s="13" t="n"/>
      <c r="G210" s="22" t="n"/>
      <c r="H210" s="13" t="n"/>
      <c r="I210" s="13" t="n"/>
      <c r="J210" s="13" t="n"/>
      <c r="K210" s="13" t="n"/>
      <c r="L210" s="13" t="n"/>
      <c r="M210" s="14">
        <f>IF($A210="","",IF(COUNTIF(Escenas!$A$7:$A$206,$B210)=0,"ESCENA NO VÁLIDA",IF(OR($B210="",$D210="",$E210="",$G210="",$H210="",$J210="",$K210=""),"REVISAR","Correcto")))</f>
        <v/>
      </c>
    </row>
    <row r="211">
      <c r="A211" s="13" t="n"/>
      <c r="B211" s="13" t="n"/>
      <c r="C211" s="14">
        <f>IF($B211="","",IFERROR(INDEX(Escenas!$B$7:$B$206,MATCH($B211,Escenas!$A$7:$A$206,0)),""))</f>
        <v/>
      </c>
      <c r="D211" s="13" t="n"/>
      <c r="E211" s="13" t="n"/>
      <c r="F211" s="13" t="n"/>
      <c r="G211" s="22" t="n"/>
      <c r="H211" s="13" t="n"/>
      <c r="I211" s="13" t="n"/>
      <c r="J211" s="13" t="n"/>
      <c r="K211" s="13" t="n"/>
      <c r="L211" s="13" t="n"/>
      <c r="M211" s="14">
        <f>IF($A211="","",IF(COUNTIF(Escenas!$A$7:$A$206,$B211)=0,"ESCENA NO VÁLIDA",IF(OR($B211="",$D211="",$E211="",$G211="",$H211="",$J211="",$K211=""),"REVISAR","Correcto")))</f>
        <v/>
      </c>
    </row>
    <row r="212">
      <c r="A212" s="13" t="n"/>
      <c r="B212" s="13" t="n"/>
      <c r="C212" s="14">
        <f>IF($B212="","",IFERROR(INDEX(Escenas!$B$7:$B$206,MATCH($B212,Escenas!$A$7:$A$206,0)),""))</f>
        <v/>
      </c>
      <c r="D212" s="13" t="n"/>
      <c r="E212" s="13" t="n"/>
      <c r="F212" s="13" t="n"/>
      <c r="G212" s="22" t="n"/>
      <c r="H212" s="13" t="n"/>
      <c r="I212" s="13" t="n"/>
      <c r="J212" s="13" t="n"/>
      <c r="K212" s="13" t="n"/>
      <c r="L212" s="13" t="n"/>
      <c r="M212" s="14">
        <f>IF($A212="","",IF(COUNTIF(Escenas!$A$7:$A$206,$B212)=0,"ESCENA NO VÁLIDA",IF(OR($B212="",$D212="",$E212="",$G212="",$H212="",$J212="",$K212=""),"REVISAR","Correcto")))</f>
        <v/>
      </c>
    </row>
    <row r="213">
      <c r="A213" s="13" t="n"/>
      <c r="B213" s="13" t="n"/>
      <c r="C213" s="14">
        <f>IF($B213="","",IFERROR(INDEX(Escenas!$B$7:$B$206,MATCH($B213,Escenas!$A$7:$A$206,0)),""))</f>
        <v/>
      </c>
      <c r="D213" s="13" t="n"/>
      <c r="E213" s="13" t="n"/>
      <c r="F213" s="13" t="n"/>
      <c r="G213" s="22" t="n"/>
      <c r="H213" s="13" t="n"/>
      <c r="I213" s="13" t="n"/>
      <c r="J213" s="13" t="n"/>
      <c r="K213" s="13" t="n"/>
      <c r="L213" s="13" t="n"/>
      <c r="M213" s="14">
        <f>IF($A213="","",IF(COUNTIF(Escenas!$A$7:$A$206,$B213)=0,"ESCENA NO VÁLIDA",IF(OR($B213="",$D213="",$E213="",$G213="",$H213="",$J213="",$K213=""),"REVISAR","Correcto")))</f>
        <v/>
      </c>
    </row>
    <row r="214">
      <c r="A214" s="13" t="n"/>
      <c r="B214" s="13" t="n"/>
      <c r="C214" s="14">
        <f>IF($B214="","",IFERROR(INDEX(Escenas!$B$7:$B$206,MATCH($B214,Escenas!$A$7:$A$206,0)),""))</f>
        <v/>
      </c>
      <c r="D214" s="13" t="n"/>
      <c r="E214" s="13" t="n"/>
      <c r="F214" s="13" t="n"/>
      <c r="G214" s="22" t="n"/>
      <c r="H214" s="13" t="n"/>
      <c r="I214" s="13" t="n"/>
      <c r="J214" s="13" t="n"/>
      <c r="K214" s="13" t="n"/>
      <c r="L214" s="13" t="n"/>
      <c r="M214" s="14">
        <f>IF($A214="","",IF(COUNTIF(Escenas!$A$7:$A$206,$B214)=0,"ESCENA NO VÁLIDA",IF(OR($B214="",$D214="",$E214="",$G214="",$H214="",$J214="",$K214=""),"REVISAR","Correcto")))</f>
        <v/>
      </c>
    </row>
    <row r="215">
      <c r="A215" s="13" t="n"/>
      <c r="B215" s="13" t="n"/>
      <c r="C215" s="14">
        <f>IF($B215="","",IFERROR(INDEX(Escenas!$B$7:$B$206,MATCH($B215,Escenas!$A$7:$A$206,0)),""))</f>
        <v/>
      </c>
      <c r="D215" s="13" t="n"/>
      <c r="E215" s="13" t="n"/>
      <c r="F215" s="13" t="n"/>
      <c r="G215" s="22" t="n"/>
      <c r="H215" s="13" t="n"/>
      <c r="I215" s="13" t="n"/>
      <c r="J215" s="13" t="n"/>
      <c r="K215" s="13" t="n"/>
      <c r="L215" s="13" t="n"/>
      <c r="M215" s="14">
        <f>IF($A215="","",IF(COUNTIF(Escenas!$A$7:$A$206,$B215)=0,"ESCENA NO VÁLIDA",IF(OR($B215="",$D215="",$E215="",$G215="",$H215="",$J215="",$K215=""),"REVISAR","Correcto")))</f>
        <v/>
      </c>
    </row>
    <row r="216">
      <c r="A216" s="13" t="n"/>
      <c r="B216" s="13" t="n"/>
      <c r="C216" s="14">
        <f>IF($B216="","",IFERROR(INDEX(Escenas!$B$7:$B$206,MATCH($B216,Escenas!$A$7:$A$206,0)),""))</f>
        <v/>
      </c>
      <c r="D216" s="13" t="n"/>
      <c r="E216" s="13" t="n"/>
      <c r="F216" s="13" t="n"/>
      <c r="G216" s="22" t="n"/>
      <c r="H216" s="13" t="n"/>
      <c r="I216" s="13" t="n"/>
      <c r="J216" s="13" t="n"/>
      <c r="K216" s="13" t="n"/>
      <c r="L216" s="13" t="n"/>
      <c r="M216" s="14">
        <f>IF($A216="","",IF(COUNTIF(Escenas!$A$7:$A$206,$B216)=0,"ESCENA NO VÁLIDA",IF(OR($B216="",$D216="",$E216="",$G216="",$H216="",$J216="",$K216=""),"REVISAR","Correcto")))</f>
        <v/>
      </c>
    </row>
    <row r="217">
      <c r="A217" s="13" t="n"/>
      <c r="B217" s="13" t="n"/>
      <c r="C217" s="14">
        <f>IF($B217="","",IFERROR(INDEX(Escenas!$B$7:$B$206,MATCH($B217,Escenas!$A$7:$A$206,0)),""))</f>
        <v/>
      </c>
      <c r="D217" s="13" t="n"/>
      <c r="E217" s="13" t="n"/>
      <c r="F217" s="13" t="n"/>
      <c r="G217" s="22" t="n"/>
      <c r="H217" s="13" t="n"/>
      <c r="I217" s="13" t="n"/>
      <c r="J217" s="13" t="n"/>
      <c r="K217" s="13" t="n"/>
      <c r="L217" s="13" t="n"/>
      <c r="M217" s="14">
        <f>IF($A217="","",IF(COUNTIF(Escenas!$A$7:$A$206,$B217)=0,"ESCENA NO VÁLIDA",IF(OR($B217="",$D217="",$E217="",$G217="",$H217="",$J217="",$K217=""),"REVISAR","Correcto")))</f>
        <v/>
      </c>
    </row>
    <row r="218">
      <c r="A218" s="13" t="n"/>
      <c r="B218" s="13" t="n"/>
      <c r="C218" s="14">
        <f>IF($B218="","",IFERROR(INDEX(Escenas!$B$7:$B$206,MATCH($B218,Escenas!$A$7:$A$206,0)),""))</f>
        <v/>
      </c>
      <c r="D218" s="13" t="n"/>
      <c r="E218" s="13" t="n"/>
      <c r="F218" s="13" t="n"/>
      <c r="G218" s="22" t="n"/>
      <c r="H218" s="13" t="n"/>
      <c r="I218" s="13" t="n"/>
      <c r="J218" s="13" t="n"/>
      <c r="K218" s="13" t="n"/>
      <c r="L218" s="13" t="n"/>
      <c r="M218" s="14">
        <f>IF($A218="","",IF(COUNTIF(Escenas!$A$7:$A$206,$B218)=0,"ESCENA NO VÁLIDA",IF(OR($B218="",$D218="",$E218="",$G218="",$H218="",$J218="",$K218=""),"REVISAR","Correcto")))</f>
        <v/>
      </c>
    </row>
    <row r="219">
      <c r="A219" s="13" t="n"/>
      <c r="B219" s="13" t="n"/>
      <c r="C219" s="14">
        <f>IF($B219="","",IFERROR(INDEX(Escenas!$B$7:$B$206,MATCH($B219,Escenas!$A$7:$A$206,0)),""))</f>
        <v/>
      </c>
      <c r="D219" s="13" t="n"/>
      <c r="E219" s="13" t="n"/>
      <c r="F219" s="13" t="n"/>
      <c r="G219" s="22" t="n"/>
      <c r="H219" s="13" t="n"/>
      <c r="I219" s="13" t="n"/>
      <c r="J219" s="13" t="n"/>
      <c r="K219" s="13" t="n"/>
      <c r="L219" s="13" t="n"/>
      <c r="M219" s="14">
        <f>IF($A219="","",IF(COUNTIF(Escenas!$A$7:$A$206,$B219)=0,"ESCENA NO VÁLIDA",IF(OR($B219="",$D219="",$E219="",$G219="",$H219="",$J219="",$K219=""),"REVISAR","Correcto")))</f>
        <v/>
      </c>
    </row>
    <row r="220">
      <c r="A220" s="13" t="n"/>
      <c r="B220" s="13" t="n"/>
      <c r="C220" s="14">
        <f>IF($B220="","",IFERROR(INDEX(Escenas!$B$7:$B$206,MATCH($B220,Escenas!$A$7:$A$206,0)),""))</f>
        <v/>
      </c>
      <c r="D220" s="13" t="n"/>
      <c r="E220" s="13" t="n"/>
      <c r="F220" s="13" t="n"/>
      <c r="G220" s="22" t="n"/>
      <c r="H220" s="13" t="n"/>
      <c r="I220" s="13" t="n"/>
      <c r="J220" s="13" t="n"/>
      <c r="K220" s="13" t="n"/>
      <c r="L220" s="13" t="n"/>
      <c r="M220" s="14">
        <f>IF($A220="","",IF(COUNTIF(Escenas!$A$7:$A$206,$B220)=0,"ESCENA NO VÁLIDA",IF(OR($B220="",$D220="",$E220="",$G220="",$H220="",$J220="",$K220=""),"REVISAR","Correcto")))</f>
        <v/>
      </c>
    </row>
    <row r="221">
      <c r="A221" s="13" t="n"/>
      <c r="B221" s="13" t="n"/>
      <c r="C221" s="14">
        <f>IF($B221="","",IFERROR(INDEX(Escenas!$B$7:$B$206,MATCH($B221,Escenas!$A$7:$A$206,0)),""))</f>
        <v/>
      </c>
      <c r="D221" s="13" t="n"/>
      <c r="E221" s="13" t="n"/>
      <c r="F221" s="13" t="n"/>
      <c r="G221" s="22" t="n"/>
      <c r="H221" s="13" t="n"/>
      <c r="I221" s="13" t="n"/>
      <c r="J221" s="13" t="n"/>
      <c r="K221" s="13" t="n"/>
      <c r="L221" s="13" t="n"/>
      <c r="M221" s="14">
        <f>IF($A221="","",IF(COUNTIF(Escenas!$A$7:$A$206,$B221)=0,"ESCENA NO VÁLIDA",IF(OR($B221="",$D221="",$E221="",$G221="",$H221="",$J221="",$K221=""),"REVISAR","Correcto")))</f>
        <v/>
      </c>
    </row>
    <row r="222">
      <c r="A222" s="13" t="n"/>
      <c r="B222" s="13" t="n"/>
      <c r="C222" s="14">
        <f>IF($B222="","",IFERROR(INDEX(Escenas!$B$7:$B$206,MATCH($B222,Escenas!$A$7:$A$206,0)),""))</f>
        <v/>
      </c>
      <c r="D222" s="13" t="n"/>
      <c r="E222" s="13" t="n"/>
      <c r="F222" s="13" t="n"/>
      <c r="G222" s="22" t="n"/>
      <c r="H222" s="13" t="n"/>
      <c r="I222" s="13" t="n"/>
      <c r="J222" s="13" t="n"/>
      <c r="K222" s="13" t="n"/>
      <c r="L222" s="13" t="n"/>
      <c r="M222" s="14">
        <f>IF($A222="","",IF(COUNTIF(Escenas!$A$7:$A$206,$B222)=0,"ESCENA NO VÁLIDA",IF(OR($B222="",$D222="",$E222="",$G222="",$H222="",$J222="",$K222=""),"REVISAR","Correcto")))</f>
        <v/>
      </c>
    </row>
    <row r="223">
      <c r="A223" s="13" t="n"/>
      <c r="B223" s="13" t="n"/>
      <c r="C223" s="14">
        <f>IF($B223="","",IFERROR(INDEX(Escenas!$B$7:$B$206,MATCH($B223,Escenas!$A$7:$A$206,0)),""))</f>
        <v/>
      </c>
      <c r="D223" s="13" t="n"/>
      <c r="E223" s="13" t="n"/>
      <c r="F223" s="13" t="n"/>
      <c r="G223" s="22" t="n"/>
      <c r="H223" s="13" t="n"/>
      <c r="I223" s="13" t="n"/>
      <c r="J223" s="13" t="n"/>
      <c r="K223" s="13" t="n"/>
      <c r="L223" s="13" t="n"/>
      <c r="M223" s="14">
        <f>IF($A223="","",IF(COUNTIF(Escenas!$A$7:$A$206,$B223)=0,"ESCENA NO VÁLIDA",IF(OR($B223="",$D223="",$E223="",$G223="",$H223="",$J223="",$K223=""),"REVISAR","Correcto")))</f>
        <v/>
      </c>
    </row>
    <row r="224">
      <c r="A224" s="13" t="n"/>
      <c r="B224" s="13" t="n"/>
      <c r="C224" s="14">
        <f>IF($B224="","",IFERROR(INDEX(Escenas!$B$7:$B$206,MATCH($B224,Escenas!$A$7:$A$206,0)),""))</f>
        <v/>
      </c>
      <c r="D224" s="13" t="n"/>
      <c r="E224" s="13" t="n"/>
      <c r="F224" s="13" t="n"/>
      <c r="G224" s="22" t="n"/>
      <c r="H224" s="13" t="n"/>
      <c r="I224" s="13" t="n"/>
      <c r="J224" s="13" t="n"/>
      <c r="K224" s="13" t="n"/>
      <c r="L224" s="13" t="n"/>
      <c r="M224" s="14">
        <f>IF($A224="","",IF(COUNTIF(Escenas!$A$7:$A$206,$B224)=0,"ESCENA NO VÁLIDA",IF(OR($B224="",$D224="",$E224="",$G224="",$H224="",$J224="",$K224=""),"REVISAR","Correcto")))</f>
        <v/>
      </c>
    </row>
    <row r="225">
      <c r="A225" s="13" t="n"/>
      <c r="B225" s="13" t="n"/>
      <c r="C225" s="14">
        <f>IF($B225="","",IFERROR(INDEX(Escenas!$B$7:$B$206,MATCH($B225,Escenas!$A$7:$A$206,0)),""))</f>
        <v/>
      </c>
      <c r="D225" s="13" t="n"/>
      <c r="E225" s="13" t="n"/>
      <c r="F225" s="13" t="n"/>
      <c r="G225" s="22" t="n"/>
      <c r="H225" s="13" t="n"/>
      <c r="I225" s="13" t="n"/>
      <c r="J225" s="13" t="n"/>
      <c r="K225" s="13" t="n"/>
      <c r="L225" s="13" t="n"/>
      <c r="M225" s="14">
        <f>IF($A225="","",IF(COUNTIF(Escenas!$A$7:$A$206,$B225)=0,"ESCENA NO VÁLIDA",IF(OR($B225="",$D225="",$E225="",$G225="",$H225="",$J225="",$K225=""),"REVISAR","Correcto")))</f>
        <v/>
      </c>
    </row>
    <row r="226">
      <c r="A226" s="13" t="n"/>
      <c r="B226" s="13" t="n"/>
      <c r="C226" s="14">
        <f>IF($B226="","",IFERROR(INDEX(Escenas!$B$7:$B$206,MATCH($B226,Escenas!$A$7:$A$206,0)),""))</f>
        <v/>
      </c>
      <c r="D226" s="13" t="n"/>
      <c r="E226" s="13" t="n"/>
      <c r="F226" s="13" t="n"/>
      <c r="G226" s="22" t="n"/>
      <c r="H226" s="13" t="n"/>
      <c r="I226" s="13" t="n"/>
      <c r="J226" s="13" t="n"/>
      <c r="K226" s="13" t="n"/>
      <c r="L226" s="13" t="n"/>
      <c r="M226" s="14">
        <f>IF($A226="","",IF(COUNTIF(Escenas!$A$7:$A$206,$B226)=0,"ESCENA NO VÁLIDA",IF(OR($B226="",$D226="",$E226="",$G226="",$H226="",$J226="",$K226=""),"REVISAR","Correcto")))</f>
        <v/>
      </c>
    </row>
    <row r="227">
      <c r="A227" s="13" t="n"/>
      <c r="B227" s="13" t="n"/>
      <c r="C227" s="14">
        <f>IF($B227="","",IFERROR(INDEX(Escenas!$B$7:$B$206,MATCH($B227,Escenas!$A$7:$A$206,0)),""))</f>
        <v/>
      </c>
      <c r="D227" s="13" t="n"/>
      <c r="E227" s="13" t="n"/>
      <c r="F227" s="13" t="n"/>
      <c r="G227" s="22" t="n"/>
      <c r="H227" s="13" t="n"/>
      <c r="I227" s="13" t="n"/>
      <c r="J227" s="13" t="n"/>
      <c r="K227" s="13" t="n"/>
      <c r="L227" s="13" t="n"/>
      <c r="M227" s="14">
        <f>IF($A227="","",IF(COUNTIF(Escenas!$A$7:$A$206,$B227)=0,"ESCENA NO VÁLIDA",IF(OR($B227="",$D227="",$E227="",$G227="",$H227="",$J227="",$K227=""),"REVISAR","Correcto")))</f>
        <v/>
      </c>
    </row>
    <row r="228">
      <c r="A228" s="13" t="n"/>
      <c r="B228" s="13" t="n"/>
      <c r="C228" s="14">
        <f>IF($B228="","",IFERROR(INDEX(Escenas!$B$7:$B$206,MATCH($B228,Escenas!$A$7:$A$206,0)),""))</f>
        <v/>
      </c>
      <c r="D228" s="13" t="n"/>
      <c r="E228" s="13" t="n"/>
      <c r="F228" s="13" t="n"/>
      <c r="G228" s="22" t="n"/>
      <c r="H228" s="13" t="n"/>
      <c r="I228" s="13" t="n"/>
      <c r="J228" s="13" t="n"/>
      <c r="K228" s="13" t="n"/>
      <c r="L228" s="13" t="n"/>
      <c r="M228" s="14">
        <f>IF($A228="","",IF(COUNTIF(Escenas!$A$7:$A$206,$B228)=0,"ESCENA NO VÁLIDA",IF(OR($B228="",$D228="",$E228="",$G228="",$H228="",$J228="",$K228=""),"REVISAR","Correcto")))</f>
        <v/>
      </c>
    </row>
    <row r="229">
      <c r="A229" s="13" t="n"/>
      <c r="B229" s="13" t="n"/>
      <c r="C229" s="14">
        <f>IF($B229="","",IFERROR(INDEX(Escenas!$B$7:$B$206,MATCH($B229,Escenas!$A$7:$A$206,0)),""))</f>
        <v/>
      </c>
      <c r="D229" s="13" t="n"/>
      <c r="E229" s="13" t="n"/>
      <c r="F229" s="13" t="n"/>
      <c r="G229" s="22" t="n"/>
      <c r="H229" s="13" t="n"/>
      <c r="I229" s="13" t="n"/>
      <c r="J229" s="13" t="n"/>
      <c r="K229" s="13" t="n"/>
      <c r="L229" s="13" t="n"/>
      <c r="M229" s="14">
        <f>IF($A229="","",IF(COUNTIF(Escenas!$A$7:$A$206,$B229)=0,"ESCENA NO VÁLIDA",IF(OR($B229="",$D229="",$E229="",$G229="",$H229="",$J229="",$K229=""),"REVISAR","Correcto")))</f>
        <v/>
      </c>
    </row>
    <row r="230">
      <c r="A230" s="13" t="n"/>
      <c r="B230" s="13" t="n"/>
      <c r="C230" s="14">
        <f>IF($B230="","",IFERROR(INDEX(Escenas!$B$7:$B$206,MATCH($B230,Escenas!$A$7:$A$206,0)),""))</f>
        <v/>
      </c>
      <c r="D230" s="13" t="n"/>
      <c r="E230" s="13" t="n"/>
      <c r="F230" s="13" t="n"/>
      <c r="G230" s="22" t="n"/>
      <c r="H230" s="13" t="n"/>
      <c r="I230" s="13" t="n"/>
      <c r="J230" s="13" t="n"/>
      <c r="K230" s="13" t="n"/>
      <c r="L230" s="13" t="n"/>
      <c r="M230" s="14">
        <f>IF($A230="","",IF(COUNTIF(Escenas!$A$7:$A$206,$B230)=0,"ESCENA NO VÁLIDA",IF(OR($B230="",$D230="",$E230="",$G230="",$H230="",$J230="",$K230=""),"REVISAR","Correcto")))</f>
        <v/>
      </c>
    </row>
    <row r="231">
      <c r="A231" s="13" t="n"/>
      <c r="B231" s="13" t="n"/>
      <c r="C231" s="14">
        <f>IF($B231="","",IFERROR(INDEX(Escenas!$B$7:$B$206,MATCH($B231,Escenas!$A$7:$A$206,0)),""))</f>
        <v/>
      </c>
      <c r="D231" s="13" t="n"/>
      <c r="E231" s="13" t="n"/>
      <c r="F231" s="13" t="n"/>
      <c r="G231" s="22" t="n"/>
      <c r="H231" s="13" t="n"/>
      <c r="I231" s="13" t="n"/>
      <c r="J231" s="13" t="n"/>
      <c r="K231" s="13" t="n"/>
      <c r="L231" s="13" t="n"/>
      <c r="M231" s="14">
        <f>IF($A231="","",IF(COUNTIF(Escenas!$A$7:$A$206,$B231)=0,"ESCENA NO VÁLIDA",IF(OR($B231="",$D231="",$E231="",$G231="",$H231="",$J231="",$K231=""),"REVISAR","Correcto")))</f>
        <v/>
      </c>
    </row>
    <row r="232">
      <c r="A232" s="13" t="n"/>
      <c r="B232" s="13" t="n"/>
      <c r="C232" s="14">
        <f>IF($B232="","",IFERROR(INDEX(Escenas!$B$7:$B$206,MATCH($B232,Escenas!$A$7:$A$206,0)),""))</f>
        <v/>
      </c>
      <c r="D232" s="13" t="n"/>
      <c r="E232" s="13" t="n"/>
      <c r="F232" s="13" t="n"/>
      <c r="G232" s="22" t="n"/>
      <c r="H232" s="13" t="n"/>
      <c r="I232" s="13" t="n"/>
      <c r="J232" s="13" t="n"/>
      <c r="K232" s="13" t="n"/>
      <c r="L232" s="13" t="n"/>
      <c r="M232" s="14">
        <f>IF($A232="","",IF(COUNTIF(Escenas!$A$7:$A$206,$B232)=0,"ESCENA NO VÁLIDA",IF(OR($B232="",$D232="",$E232="",$G232="",$H232="",$J232="",$K232=""),"REVISAR","Correcto")))</f>
        <v/>
      </c>
    </row>
    <row r="233">
      <c r="A233" s="13" t="n"/>
      <c r="B233" s="13" t="n"/>
      <c r="C233" s="14">
        <f>IF($B233="","",IFERROR(INDEX(Escenas!$B$7:$B$206,MATCH($B233,Escenas!$A$7:$A$206,0)),""))</f>
        <v/>
      </c>
      <c r="D233" s="13" t="n"/>
      <c r="E233" s="13" t="n"/>
      <c r="F233" s="13" t="n"/>
      <c r="G233" s="22" t="n"/>
      <c r="H233" s="13" t="n"/>
      <c r="I233" s="13" t="n"/>
      <c r="J233" s="13" t="n"/>
      <c r="K233" s="13" t="n"/>
      <c r="L233" s="13" t="n"/>
      <c r="M233" s="14">
        <f>IF($A233="","",IF(COUNTIF(Escenas!$A$7:$A$206,$B233)=0,"ESCENA NO VÁLIDA",IF(OR($B233="",$D233="",$E233="",$G233="",$H233="",$J233="",$K233=""),"REVISAR","Correcto")))</f>
        <v/>
      </c>
    </row>
    <row r="234">
      <c r="A234" s="13" t="n"/>
      <c r="B234" s="13" t="n"/>
      <c r="C234" s="14">
        <f>IF($B234="","",IFERROR(INDEX(Escenas!$B$7:$B$206,MATCH($B234,Escenas!$A$7:$A$206,0)),""))</f>
        <v/>
      </c>
      <c r="D234" s="13" t="n"/>
      <c r="E234" s="13" t="n"/>
      <c r="F234" s="13" t="n"/>
      <c r="G234" s="22" t="n"/>
      <c r="H234" s="13" t="n"/>
      <c r="I234" s="13" t="n"/>
      <c r="J234" s="13" t="n"/>
      <c r="K234" s="13" t="n"/>
      <c r="L234" s="13" t="n"/>
      <c r="M234" s="14">
        <f>IF($A234="","",IF(COUNTIF(Escenas!$A$7:$A$206,$B234)=0,"ESCENA NO VÁLIDA",IF(OR($B234="",$D234="",$E234="",$G234="",$H234="",$J234="",$K234=""),"REVISAR","Correcto")))</f>
        <v/>
      </c>
    </row>
    <row r="235">
      <c r="A235" s="13" t="n"/>
      <c r="B235" s="13" t="n"/>
      <c r="C235" s="14">
        <f>IF($B235="","",IFERROR(INDEX(Escenas!$B$7:$B$206,MATCH($B235,Escenas!$A$7:$A$206,0)),""))</f>
        <v/>
      </c>
      <c r="D235" s="13" t="n"/>
      <c r="E235" s="13" t="n"/>
      <c r="F235" s="13" t="n"/>
      <c r="G235" s="22" t="n"/>
      <c r="H235" s="13" t="n"/>
      <c r="I235" s="13" t="n"/>
      <c r="J235" s="13" t="n"/>
      <c r="K235" s="13" t="n"/>
      <c r="L235" s="13" t="n"/>
      <c r="M235" s="14">
        <f>IF($A235="","",IF(COUNTIF(Escenas!$A$7:$A$206,$B235)=0,"ESCENA NO VÁLIDA",IF(OR($B235="",$D235="",$E235="",$G235="",$H235="",$J235="",$K235=""),"REVISAR","Correcto")))</f>
        <v/>
      </c>
    </row>
    <row r="236">
      <c r="A236" s="13" t="n"/>
      <c r="B236" s="13" t="n"/>
      <c r="C236" s="14">
        <f>IF($B236="","",IFERROR(INDEX(Escenas!$B$7:$B$206,MATCH($B236,Escenas!$A$7:$A$206,0)),""))</f>
        <v/>
      </c>
      <c r="D236" s="13" t="n"/>
      <c r="E236" s="13" t="n"/>
      <c r="F236" s="13" t="n"/>
      <c r="G236" s="22" t="n"/>
      <c r="H236" s="13" t="n"/>
      <c r="I236" s="13" t="n"/>
      <c r="J236" s="13" t="n"/>
      <c r="K236" s="13" t="n"/>
      <c r="L236" s="13" t="n"/>
      <c r="M236" s="14">
        <f>IF($A236="","",IF(COUNTIF(Escenas!$A$7:$A$206,$B236)=0,"ESCENA NO VÁLIDA",IF(OR($B236="",$D236="",$E236="",$G236="",$H236="",$J236="",$K236=""),"REVISAR","Correcto")))</f>
        <v/>
      </c>
    </row>
    <row r="237">
      <c r="A237" s="13" t="n"/>
      <c r="B237" s="13" t="n"/>
      <c r="C237" s="14">
        <f>IF($B237="","",IFERROR(INDEX(Escenas!$B$7:$B$206,MATCH($B237,Escenas!$A$7:$A$206,0)),""))</f>
        <v/>
      </c>
      <c r="D237" s="13" t="n"/>
      <c r="E237" s="13" t="n"/>
      <c r="F237" s="13" t="n"/>
      <c r="G237" s="22" t="n"/>
      <c r="H237" s="13" t="n"/>
      <c r="I237" s="13" t="n"/>
      <c r="J237" s="13" t="n"/>
      <c r="K237" s="13" t="n"/>
      <c r="L237" s="13" t="n"/>
      <c r="M237" s="14">
        <f>IF($A237="","",IF(COUNTIF(Escenas!$A$7:$A$206,$B237)=0,"ESCENA NO VÁLIDA",IF(OR($B237="",$D237="",$E237="",$G237="",$H237="",$J237="",$K237=""),"REVISAR","Correcto")))</f>
        <v/>
      </c>
    </row>
    <row r="238">
      <c r="A238" s="13" t="n"/>
      <c r="B238" s="13" t="n"/>
      <c r="C238" s="14">
        <f>IF($B238="","",IFERROR(INDEX(Escenas!$B$7:$B$206,MATCH($B238,Escenas!$A$7:$A$206,0)),""))</f>
        <v/>
      </c>
      <c r="D238" s="13" t="n"/>
      <c r="E238" s="13" t="n"/>
      <c r="F238" s="13" t="n"/>
      <c r="G238" s="22" t="n"/>
      <c r="H238" s="13" t="n"/>
      <c r="I238" s="13" t="n"/>
      <c r="J238" s="13" t="n"/>
      <c r="K238" s="13" t="n"/>
      <c r="L238" s="13" t="n"/>
      <c r="M238" s="14">
        <f>IF($A238="","",IF(COUNTIF(Escenas!$A$7:$A$206,$B238)=0,"ESCENA NO VÁLIDA",IF(OR($B238="",$D238="",$E238="",$G238="",$H238="",$J238="",$K238=""),"REVISAR","Correcto")))</f>
        <v/>
      </c>
    </row>
    <row r="239">
      <c r="A239" s="13" t="n"/>
      <c r="B239" s="13" t="n"/>
      <c r="C239" s="14">
        <f>IF($B239="","",IFERROR(INDEX(Escenas!$B$7:$B$206,MATCH($B239,Escenas!$A$7:$A$206,0)),""))</f>
        <v/>
      </c>
      <c r="D239" s="13" t="n"/>
      <c r="E239" s="13" t="n"/>
      <c r="F239" s="13" t="n"/>
      <c r="G239" s="22" t="n"/>
      <c r="H239" s="13" t="n"/>
      <c r="I239" s="13" t="n"/>
      <c r="J239" s="13" t="n"/>
      <c r="K239" s="13" t="n"/>
      <c r="L239" s="13" t="n"/>
      <c r="M239" s="14">
        <f>IF($A239="","",IF(COUNTIF(Escenas!$A$7:$A$206,$B239)=0,"ESCENA NO VÁLIDA",IF(OR($B239="",$D239="",$E239="",$G239="",$H239="",$J239="",$K239=""),"REVISAR","Correcto")))</f>
        <v/>
      </c>
    </row>
    <row r="240">
      <c r="A240" s="13" t="n"/>
      <c r="B240" s="13" t="n"/>
      <c r="C240" s="14">
        <f>IF($B240="","",IFERROR(INDEX(Escenas!$B$7:$B$206,MATCH($B240,Escenas!$A$7:$A$206,0)),""))</f>
        <v/>
      </c>
      <c r="D240" s="13" t="n"/>
      <c r="E240" s="13" t="n"/>
      <c r="F240" s="13" t="n"/>
      <c r="G240" s="22" t="n"/>
      <c r="H240" s="13" t="n"/>
      <c r="I240" s="13" t="n"/>
      <c r="J240" s="13" t="n"/>
      <c r="K240" s="13" t="n"/>
      <c r="L240" s="13" t="n"/>
      <c r="M240" s="14">
        <f>IF($A240="","",IF(COUNTIF(Escenas!$A$7:$A$206,$B240)=0,"ESCENA NO VÁLIDA",IF(OR($B240="",$D240="",$E240="",$G240="",$H240="",$J240="",$K240=""),"REVISAR","Correcto")))</f>
        <v/>
      </c>
    </row>
    <row r="241">
      <c r="A241" s="13" t="n"/>
      <c r="B241" s="13" t="n"/>
      <c r="C241" s="14">
        <f>IF($B241="","",IFERROR(INDEX(Escenas!$B$7:$B$206,MATCH($B241,Escenas!$A$7:$A$206,0)),""))</f>
        <v/>
      </c>
      <c r="D241" s="13" t="n"/>
      <c r="E241" s="13" t="n"/>
      <c r="F241" s="13" t="n"/>
      <c r="G241" s="22" t="n"/>
      <c r="H241" s="13" t="n"/>
      <c r="I241" s="13" t="n"/>
      <c r="J241" s="13" t="n"/>
      <c r="K241" s="13" t="n"/>
      <c r="L241" s="13" t="n"/>
      <c r="M241" s="14">
        <f>IF($A241="","",IF(COUNTIF(Escenas!$A$7:$A$206,$B241)=0,"ESCENA NO VÁLIDA",IF(OR($B241="",$D241="",$E241="",$G241="",$H241="",$J241="",$K241=""),"REVISAR","Correcto")))</f>
        <v/>
      </c>
    </row>
    <row r="242">
      <c r="A242" s="13" t="n"/>
      <c r="B242" s="13" t="n"/>
      <c r="C242" s="14">
        <f>IF($B242="","",IFERROR(INDEX(Escenas!$B$7:$B$206,MATCH($B242,Escenas!$A$7:$A$206,0)),""))</f>
        <v/>
      </c>
      <c r="D242" s="13" t="n"/>
      <c r="E242" s="13" t="n"/>
      <c r="F242" s="13" t="n"/>
      <c r="G242" s="22" t="n"/>
      <c r="H242" s="13" t="n"/>
      <c r="I242" s="13" t="n"/>
      <c r="J242" s="13" t="n"/>
      <c r="K242" s="13" t="n"/>
      <c r="L242" s="13" t="n"/>
      <c r="M242" s="14">
        <f>IF($A242="","",IF(COUNTIF(Escenas!$A$7:$A$206,$B242)=0,"ESCENA NO VÁLIDA",IF(OR($B242="",$D242="",$E242="",$G242="",$H242="",$J242="",$K242=""),"REVISAR","Correcto")))</f>
        <v/>
      </c>
    </row>
    <row r="243">
      <c r="A243" s="13" t="n"/>
      <c r="B243" s="13" t="n"/>
      <c r="C243" s="14">
        <f>IF($B243="","",IFERROR(INDEX(Escenas!$B$7:$B$206,MATCH($B243,Escenas!$A$7:$A$206,0)),""))</f>
        <v/>
      </c>
      <c r="D243" s="13" t="n"/>
      <c r="E243" s="13" t="n"/>
      <c r="F243" s="13" t="n"/>
      <c r="G243" s="22" t="n"/>
      <c r="H243" s="13" t="n"/>
      <c r="I243" s="13" t="n"/>
      <c r="J243" s="13" t="n"/>
      <c r="K243" s="13" t="n"/>
      <c r="L243" s="13" t="n"/>
      <c r="M243" s="14">
        <f>IF($A243="","",IF(COUNTIF(Escenas!$A$7:$A$206,$B243)=0,"ESCENA NO VÁLIDA",IF(OR($B243="",$D243="",$E243="",$G243="",$H243="",$J243="",$K243=""),"REVISAR","Correcto")))</f>
        <v/>
      </c>
    </row>
    <row r="244">
      <c r="A244" s="13" t="n"/>
      <c r="B244" s="13" t="n"/>
      <c r="C244" s="14">
        <f>IF($B244="","",IFERROR(INDEX(Escenas!$B$7:$B$206,MATCH($B244,Escenas!$A$7:$A$206,0)),""))</f>
        <v/>
      </c>
      <c r="D244" s="13" t="n"/>
      <c r="E244" s="13" t="n"/>
      <c r="F244" s="13" t="n"/>
      <c r="G244" s="22" t="n"/>
      <c r="H244" s="13" t="n"/>
      <c r="I244" s="13" t="n"/>
      <c r="J244" s="13" t="n"/>
      <c r="K244" s="13" t="n"/>
      <c r="L244" s="13" t="n"/>
      <c r="M244" s="14">
        <f>IF($A244="","",IF(COUNTIF(Escenas!$A$7:$A$206,$B244)=0,"ESCENA NO VÁLIDA",IF(OR($B244="",$D244="",$E244="",$G244="",$H244="",$J244="",$K244=""),"REVISAR","Correcto")))</f>
        <v/>
      </c>
    </row>
    <row r="245">
      <c r="A245" s="13" t="n"/>
      <c r="B245" s="13" t="n"/>
      <c r="C245" s="14">
        <f>IF($B245="","",IFERROR(INDEX(Escenas!$B$7:$B$206,MATCH($B245,Escenas!$A$7:$A$206,0)),""))</f>
        <v/>
      </c>
      <c r="D245" s="13" t="n"/>
      <c r="E245" s="13" t="n"/>
      <c r="F245" s="13" t="n"/>
      <c r="G245" s="22" t="n"/>
      <c r="H245" s="13" t="n"/>
      <c r="I245" s="13" t="n"/>
      <c r="J245" s="13" t="n"/>
      <c r="K245" s="13" t="n"/>
      <c r="L245" s="13" t="n"/>
      <c r="M245" s="14">
        <f>IF($A245="","",IF(COUNTIF(Escenas!$A$7:$A$206,$B245)=0,"ESCENA NO VÁLIDA",IF(OR($B245="",$D245="",$E245="",$G245="",$H245="",$J245="",$K245=""),"REVISAR","Correcto")))</f>
        <v/>
      </c>
    </row>
    <row r="246">
      <c r="A246" s="13" t="n"/>
      <c r="B246" s="13" t="n"/>
      <c r="C246" s="14">
        <f>IF($B246="","",IFERROR(INDEX(Escenas!$B$7:$B$206,MATCH($B246,Escenas!$A$7:$A$206,0)),""))</f>
        <v/>
      </c>
      <c r="D246" s="13" t="n"/>
      <c r="E246" s="13" t="n"/>
      <c r="F246" s="13" t="n"/>
      <c r="G246" s="22" t="n"/>
      <c r="H246" s="13" t="n"/>
      <c r="I246" s="13" t="n"/>
      <c r="J246" s="13" t="n"/>
      <c r="K246" s="13" t="n"/>
      <c r="L246" s="13" t="n"/>
      <c r="M246" s="14">
        <f>IF($A246="","",IF(COUNTIF(Escenas!$A$7:$A$206,$B246)=0,"ESCENA NO VÁLIDA",IF(OR($B246="",$D246="",$E246="",$G246="",$H246="",$J246="",$K246=""),"REVISAR","Correcto")))</f>
        <v/>
      </c>
    </row>
    <row r="247">
      <c r="A247" s="13" t="n"/>
      <c r="B247" s="13" t="n"/>
      <c r="C247" s="14">
        <f>IF($B247="","",IFERROR(INDEX(Escenas!$B$7:$B$206,MATCH($B247,Escenas!$A$7:$A$206,0)),""))</f>
        <v/>
      </c>
      <c r="D247" s="13" t="n"/>
      <c r="E247" s="13" t="n"/>
      <c r="F247" s="13" t="n"/>
      <c r="G247" s="22" t="n"/>
      <c r="H247" s="13" t="n"/>
      <c r="I247" s="13" t="n"/>
      <c r="J247" s="13" t="n"/>
      <c r="K247" s="13" t="n"/>
      <c r="L247" s="13" t="n"/>
      <c r="M247" s="14">
        <f>IF($A247="","",IF(COUNTIF(Escenas!$A$7:$A$206,$B247)=0,"ESCENA NO VÁLIDA",IF(OR($B247="",$D247="",$E247="",$G247="",$H247="",$J247="",$K247=""),"REVISAR","Correcto")))</f>
        <v/>
      </c>
    </row>
    <row r="248">
      <c r="A248" s="13" t="n"/>
      <c r="B248" s="13" t="n"/>
      <c r="C248" s="14">
        <f>IF($B248="","",IFERROR(INDEX(Escenas!$B$7:$B$206,MATCH($B248,Escenas!$A$7:$A$206,0)),""))</f>
        <v/>
      </c>
      <c r="D248" s="13" t="n"/>
      <c r="E248" s="13" t="n"/>
      <c r="F248" s="13" t="n"/>
      <c r="G248" s="22" t="n"/>
      <c r="H248" s="13" t="n"/>
      <c r="I248" s="13" t="n"/>
      <c r="J248" s="13" t="n"/>
      <c r="K248" s="13" t="n"/>
      <c r="L248" s="13" t="n"/>
      <c r="M248" s="14">
        <f>IF($A248="","",IF(COUNTIF(Escenas!$A$7:$A$206,$B248)=0,"ESCENA NO VÁLIDA",IF(OR($B248="",$D248="",$E248="",$G248="",$H248="",$J248="",$K248=""),"REVISAR","Correcto")))</f>
        <v/>
      </c>
    </row>
    <row r="249">
      <c r="A249" s="13" t="n"/>
      <c r="B249" s="13" t="n"/>
      <c r="C249" s="14">
        <f>IF($B249="","",IFERROR(INDEX(Escenas!$B$7:$B$206,MATCH($B249,Escenas!$A$7:$A$206,0)),""))</f>
        <v/>
      </c>
      <c r="D249" s="13" t="n"/>
      <c r="E249" s="13" t="n"/>
      <c r="F249" s="13" t="n"/>
      <c r="G249" s="22" t="n"/>
      <c r="H249" s="13" t="n"/>
      <c r="I249" s="13" t="n"/>
      <c r="J249" s="13" t="n"/>
      <c r="K249" s="13" t="n"/>
      <c r="L249" s="13" t="n"/>
      <c r="M249" s="14">
        <f>IF($A249="","",IF(COUNTIF(Escenas!$A$7:$A$206,$B249)=0,"ESCENA NO VÁLIDA",IF(OR($B249="",$D249="",$E249="",$G249="",$H249="",$J249="",$K249=""),"REVISAR","Correcto")))</f>
        <v/>
      </c>
    </row>
    <row r="250">
      <c r="A250" s="13" t="n"/>
      <c r="B250" s="13" t="n"/>
      <c r="C250" s="14">
        <f>IF($B250="","",IFERROR(INDEX(Escenas!$B$7:$B$206,MATCH($B250,Escenas!$A$7:$A$206,0)),""))</f>
        <v/>
      </c>
      <c r="D250" s="13" t="n"/>
      <c r="E250" s="13" t="n"/>
      <c r="F250" s="13" t="n"/>
      <c r="G250" s="22" t="n"/>
      <c r="H250" s="13" t="n"/>
      <c r="I250" s="13" t="n"/>
      <c r="J250" s="13" t="n"/>
      <c r="K250" s="13" t="n"/>
      <c r="L250" s="13" t="n"/>
      <c r="M250" s="14">
        <f>IF($A250="","",IF(COUNTIF(Escenas!$A$7:$A$206,$B250)=0,"ESCENA NO VÁLIDA",IF(OR($B250="",$D250="",$E250="",$G250="",$H250="",$J250="",$K250=""),"REVISAR","Correcto")))</f>
        <v/>
      </c>
    </row>
    <row r="251">
      <c r="A251" s="13" t="n"/>
      <c r="B251" s="13" t="n"/>
      <c r="C251" s="14">
        <f>IF($B251="","",IFERROR(INDEX(Escenas!$B$7:$B$206,MATCH($B251,Escenas!$A$7:$A$206,0)),""))</f>
        <v/>
      </c>
      <c r="D251" s="13" t="n"/>
      <c r="E251" s="13" t="n"/>
      <c r="F251" s="13" t="n"/>
      <c r="G251" s="22" t="n"/>
      <c r="H251" s="13" t="n"/>
      <c r="I251" s="13" t="n"/>
      <c r="J251" s="13" t="n"/>
      <c r="K251" s="13" t="n"/>
      <c r="L251" s="13" t="n"/>
      <c r="M251" s="14">
        <f>IF($A251="","",IF(COUNTIF(Escenas!$A$7:$A$206,$B251)=0,"ESCENA NO VÁLIDA",IF(OR($B251="",$D251="",$E251="",$G251="",$H251="",$J251="",$K251=""),"REVISAR","Correcto")))</f>
        <v/>
      </c>
    </row>
    <row r="252">
      <c r="A252" s="13" t="n"/>
      <c r="B252" s="13" t="n"/>
      <c r="C252" s="14">
        <f>IF($B252="","",IFERROR(INDEX(Escenas!$B$7:$B$206,MATCH($B252,Escenas!$A$7:$A$206,0)),""))</f>
        <v/>
      </c>
      <c r="D252" s="13" t="n"/>
      <c r="E252" s="13" t="n"/>
      <c r="F252" s="13" t="n"/>
      <c r="G252" s="22" t="n"/>
      <c r="H252" s="13" t="n"/>
      <c r="I252" s="13" t="n"/>
      <c r="J252" s="13" t="n"/>
      <c r="K252" s="13" t="n"/>
      <c r="L252" s="13" t="n"/>
      <c r="M252" s="14">
        <f>IF($A252="","",IF(COUNTIF(Escenas!$A$7:$A$206,$B252)=0,"ESCENA NO VÁLIDA",IF(OR($B252="",$D252="",$E252="",$G252="",$H252="",$J252="",$K252=""),"REVISAR","Correcto")))</f>
        <v/>
      </c>
    </row>
    <row r="253">
      <c r="A253" s="13" t="n"/>
      <c r="B253" s="13" t="n"/>
      <c r="C253" s="14">
        <f>IF($B253="","",IFERROR(INDEX(Escenas!$B$7:$B$206,MATCH($B253,Escenas!$A$7:$A$206,0)),""))</f>
        <v/>
      </c>
      <c r="D253" s="13" t="n"/>
      <c r="E253" s="13" t="n"/>
      <c r="F253" s="13" t="n"/>
      <c r="G253" s="22" t="n"/>
      <c r="H253" s="13" t="n"/>
      <c r="I253" s="13" t="n"/>
      <c r="J253" s="13" t="n"/>
      <c r="K253" s="13" t="n"/>
      <c r="L253" s="13" t="n"/>
      <c r="M253" s="14">
        <f>IF($A253="","",IF(COUNTIF(Escenas!$A$7:$A$206,$B253)=0,"ESCENA NO VÁLIDA",IF(OR($B253="",$D253="",$E253="",$G253="",$H253="",$J253="",$K253=""),"REVISAR","Correcto")))</f>
        <v/>
      </c>
    </row>
    <row r="254">
      <c r="A254" s="13" t="n"/>
      <c r="B254" s="13" t="n"/>
      <c r="C254" s="14">
        <f>IF($B254="","",IFERROR(INDEX(Escenas!$B$7:$B$206,MATCH($B254,Escenas!$A$7:$A$206,0)),""))</f>
        <v/>
      </c>
      <c r="D254" s="13" t="n"/>
      <c r="E254" s="13" t="n"/>
      <c r="F254" s="13" t="n"/>
      <c r="G254" s="22" t="n"/>
      <c r="H254" s="13" t="n"/>
      <c r="I254" s="13" t="n"/>
      <c r="J254" s="13" t="n"/>
      <c r="K254" s="13" t="n"/>
      <c r="L254" s="13" t="n"/>
      <c r="M254" s="14">
        <f>IF($A254="","",IF(COUNTIF(Escenas!$A$7:$A$206,$B254)=0,"ESCENA NO VÁLIDA",IF(OR($B254="",$D254="",$E254="",$G254="",$H254="",$J254="",$K254=""),"REVISAR","Correcto")))</f>
        <v/>
      </c>
    </row>
    <row r="255">
      <c r="A255" s="13" t="n"/>
      <c r="B255" s="13" t="n"/>
      <c r="C255" s="14">
        <f>IF($B255="","",IFERROR(INDEX(Escenas!$B$7:$B$206,MATCH($B255,Escenas!$A$7:$A$206,0)),""))</f>
        <v/>
      </c>
      <c r="D255" s="13" t="n"/>
      <c r="E255" s="13" t="n"/>
      <c r="F255" s="13" t="n"/>
      <c r="G255" s="22" t="n"/>
      <c r="H255" s="13" t="n"/>
      <c r="I255" s="13" t="n"/>
      <c r="J255" s="13" t="n"/>
      <c r="K255" s="13" t="n"/>
      <c r="L255" s="13" t="n"/>
      <c r="M255" s="14">
        <f>IF($A255="","",IF(COUNTIF(Escenas!$A$7:$A$206,$B255)=0,"ESCENA NO VÁLIDA",IF(OR($B255="",$D255="",$E255="",$G255="",$H255="",$J255="",$K255=""),"REVISAR","Correcto")))</f>
        <v/>
      </c>
    </row>
    <row r="256">
      <c r="A256" s="13" t="n"/>
      <c r="B256" s="13" t="n"/>
      <c r="C256" s="14">
        <f>IF($B256="","",IFERROR(INDEX(Escenas!$B$7:$B$206,MATCH($B256,Escenas!$A$7:$A$206,0)),""))</f>
        <v/>
      </c>
      <c r="D256" s="13" t="n"/>
      <c r="E256" s="13" t="n"/>
      <c r="F256" s="13" t="n"/>
      <c r="G256" s="22" t="n"/>
      <c r="H256" s="13" t="n"/>
      <c r="I256" s="13" t="n"/>
      <c r="J256" s="13" t="n"/>
      <c r="K256" s="13" t="n"/>
      <c r="L256" s="13" t="n"/>
      <c r="M256" s="14">
        <f>IF($A256="","",IF(COUNTIF(Escenas!$A$7:$A$206,$B256)=0,"ESCENA NO VÁLIDA",IF(OR($B256="",$D256="",$E256="",$G256="",$H256="",$J256="",$K256=""),"REVISAR","Correcto")))</f>
        <v/>
      </c>
    </row>
    <row r="257">
      <c r="A257" s="13" t="n"/>
      <c r="B257" s="13" t="n"/>
      <c r="C257" s="14">
        <f>IF($B257="","",IFERROR(INDEX(Escenas!$B$7:$B$206,MATCH($B257,Escenas!$A$7:$A$206,0)),""))</f>
        <v/>
      </c>
      <c r="D257" s="13" t="n"/>
      <c r="E257" s="13" t="n"/>
      <c r="F257" s="13" t="n"/>
      <c r="G257" s="22" t="n"/>
      <c r="H257" s="13" t="n"/>
      <c r="I257" s="13" t="n"/>
      <c r="J257" s="13" t="n"/>
      <c r="K257" s="13" t="n"/>
      <c r="L257" s="13" t="n"/>
      <c r="M257" s="14">
        <f>IF($A257="","",IF(COUNTIF(Escenas!$A$7:$A$206,$B257)=0,"ESCENA NO VÁLIDA",IF(OR($B257="",$D257="",$E257="",$G257="",$H257="",$J257="",$K257=""),"REVISAR","Correcto")))</f>
        <v/>
      </c>
    </row>
    <row r="258">
      <c r="A258" s="13" t="n"/>
      <c r="B258" s="13" t="n"/>
      <c r="C258" s="14">
        <f>IF($B258="","",IFERROR(INDEX(Escenas!$B$7:$B$206,MATCH($B258,Escenas!$A$7:$A$206,0)),""))</f>
        <v/>
      </c>
      <c r="D258" s="13" t="n"/>
      <c r="E258" s="13" t="n"/>
      <c r="F258" s="13" t="n"/>
      <c r="G258" s="22" t="n"/>
      <c r="H258" s="13" t="n"/>
      <c r="I258" s="13" t="n"/>
      <c r="J258" s="13" t="n"/>
      <c r="K258" s="13" t="n"/>
      <c r="L258" s="13" t="n"/>
      <c r="M258" s="14">
        <f>IF($A258="","",IF(COUNTIF(Escenas!$A$7:$A$206,$B258)=0,"ESCENA NO VÁLIDA",IF(OR($B258="",$D258="",$E258="",$G258="",$H258="",$J258="",$K258=""),"REVISAR","Correcto")))</f>
        <v/>
      </c>
    </row>
    <row r="259">
      <c r="A259" s="13" t="n"/>
      <c r="B259" s="13" t="n"/>
      <c r="C259" s="14">
        <f>IF($B259="","",IFERROR(INDEX(Escenas!$B$7:$B$206,MATCH($B259,Escenas!$A$7:$A$206,0)),""))</f>
        <v/>
      </c>
      <c r="D259" s="13" t="n"/>
      <c r="E259" s="13" t="n"/>
      <c r="F259" s="13" t="n"/>
      <c r="G259" s="22" t="n"/>
      <c r="H259" s="13" t="n"/>
      <c r="I259" s="13" t="n"/>
      <c r="J259" s="13" t="n"/>
      <c r="K259" s="13" t="n"/>
      <c r="L259" s="13" t="n"/>
      <c r="M259" s="14">
        <f>IF($A259="","",IF(COUNTIF(Escenas!$A$7:$A$206,$B259)=0,"ESCENA NO VÁLIDA",IF(OR($B259="",$D259="",$E259="",$G259="",$H259="",$J259="",$K259=""),"REVISAR","Correcto")))</f>
        <v/>
      </c>
    </row>
    <row r="260">
      <c r="A260" s="13" t="n"/>
      <c r="B260" s="13" t="n"/>
      <c r="C260" s="14">
        <f>IF($B260="","",IFERROR(INDEX(Escenas!$B$7:$B$206,MATCH($B260,Escenas!$A$7:$A$206,0)),""))</f>
        <v/>
      </c>
      <c r="D260" s="13" t="n"/>
      <c r="E260" s="13" t="n"/>
      <c r="F260" s="13" t="n"/>
      <c r="G260" s="22" t="n"/>
      <c r="H260" s="13" t="n"/>
      <c r="I260" s="13" t="n"/>
      <c r="J260" s="13" t="n"/>
      <c r="K260" s="13" t="n"/>
      <c r="L260" s="13" t="n"/>
      <c r="M260" s="14">
        <f>IF($A260="","",IF(COUNTIF(Escenas!$A$7:$A$206,$B260)=0,"ESCENA NO VÁLIDA",IF(OR($B260="",$D260="",$E260="",$G260="",$H260="",$J260="",$K260=""),"REVISAR","Correcto")))</f>
        <v/>
      </c>
    </row>
    <row r="261">
      <c r="A261" s="13" t="n"/>
      <c r="B261" s="13" t="n"/>
      <c r="C261" s="14">
        <f>IF($B261="","",IFERROR(INDEX(Escenas!$B$7:$B$206,MATCH($B261,Escenas!$A$7:$A$206,0)),""))</f>
        <v/>
      </c>
      <c r="D261" s="13" t="n"/>
      <c r="E261" s="13" t="n"/>
      <c r="F261" s="13" t="n"/>
      <c r="G261" s="22" t="n"/>
      <c r="H261" s="13" t="n"/>
      <c r="I261" s="13" t="n"/>
      <c r="J261" s="13" t="n"/>
      <c r="K261" s="13" t="n"/>
      <c r="L261" s="13" t="n"/>
      <c r="M261" s="14">
        <f>IF($A261="","",IF(COUNTIF(Escenas!$A$7:$A$206,$B261)=0,"ESCENA NO VÁLIDA",IF(OR($B261="",$D261="",$E261="",$G261="",$H261="",$J261="",$K261=""),"REVISAR","Correcto")))</f>
        <v/>
      </c>
    </row>
    <row r="262">
      <c r="A262" s="13" t="n"/>
      <c r="B262" s="13" t="n"/>
      <c r="C262" s="14">
        <f>IF($B262="","",IFERROR(INDEX(Escenas!$B$7:$B$206,MATCH($B262,Escenas!$A$7:$A$206,0)),""))</f>
        <v/>
      </c>
      <c r="D262" s="13" t="n"/>
      <c r="E262" s="13" t="n"/>
      <c r="F262" s="13" t="n"/>
      <c r="G262" s="22" t="n"/>
      <c r="H262" s="13" t="n"/>
      <c r="I262" s="13" t="n"/>
      <c r="J262" s="13" t="n"/>
      <c r="K262" s="13" t="n"/>
      <c r="L262" s="13" t="n"/>
      <c r="M262" s="14">
        <f>IF($A262="","",IF(COUNTIF(Escenas!$A$7:$A$206,$B262)=0,"ESCENA NO VÁLIDA",IF(OR($B262="",$D262="",$E262="",$G262="",$H262="",$J262="",$K262=""),"REVISAR","Correcto")))</f>
        <v/>
      </c>
    </row>
    <row r="263">
      <c r="A263" s="13" t="n"/>
      <c r="B263" s="13" t="n"/>
      <c r="C263" s="14">
        <f>IF($B263="","",IFERROR(INDEX(Escenas!$B$7:$B$206,MATCH($B263,Escenas!$A$7:$A$206,0)),""))</f>
        <v/>
      </c>
      <c r="D263" s="13" t="n"/>
      <c r="E263" s="13" t="n"/>
      <c r="F263" s="13" t="n"/>
      <c r="G263" s="22" t="n"/>
      <c r="H263" s="13" t="n"/>
      <c r="I263" s="13" t="n"/>
      <c r="J263" s="13" t="n"/>
      <c r="K263" s="13" t="n"/>
      <c r="L263" s="13" t="n"/>
      <c r="M263" s="14">
        <f>IF($A263="","",IF(COUNTIF(Escenas!$A$7:$A$206,$B263)=0,"ESCENA NO VÁLIDA",IF(OR($B263="",$D263="",$E263="",$G263="",$H263="",$J263="",$K263=""),"REVISAR","Correcto")))</f>
        <v/>
      </c>
    </row>
    <row r="264">
      <c r="A264" s="13" t="n"/>
      <c r="B264" s="13" t="n"/>
      <c r="C264" s="14">
        <f>IF($B264="","",IFERROR(INDEX(Escenas!$B$7:$B$206,MATCH($B264,Escenas!$A$7:$A$206,0)),""))</f>
        <v/>
      </c>
      <c r="D264" s="13" t="n"/>
      <c r="E264" s="13" t="n"/>
      <c r="F264" s="13" t="n"/>
      <c r="G264" s="22" t="n"/>
      <c r="H264" s="13" t="n"/>
      <c r="I264" s="13" t="n"/>
      <c r="J264" s="13" t="n"/>
      <c r="K264" s="13" t="n"/>
      <c r="L264" s="13" t="n"/>
      <c r="M264" s="14">
        <f>IF($A264="","",IF(COUNTIF(Escenas!$A$7:$A$206,$B264)=0,"ESCENA NO VÁLIDA",IF(OR($B264="",$D264="",$E264="",$G264="",$H264="",$J264="",$K264=""),"REVISAR","Correcto")))</f>
        <v/>
      </c>
    </row>
    <row r="265">
      <c r="A265" s="13" t="n"/>
      <c r="B265" s="13" t="n"/>
      <c r="C265" s="14">
        <f>IF($B265="","",IFERROR(INDEX(Escenas!$B$7:$B$206,MATCH($B265,Escenas!$A$7:$A$206,0)),""))</f>
        <v/>
      </c>
      <c r="D265" s="13" t="n"/>
      <c r="E265" s="13" t="n"/>
      <c r="F265" s="13" t="n"/>
      <c r="G265" s="22" t="n"/>
      <c r="H265" s="13" t="n"/>
      <c r="I265" s="13" t="n"/>
      <c r="J265" s="13" t="n"/>
      <c r="K265" s="13" t="n"/>
      <c r="L265" s="13" t="n"/>
      <c r="M265" s="14">
        <f>IF($A265="","",IF(COUNTIF(Escenas!$A$7:$A$206,$B265)=0,"ESCENA NO VÁLIDA",IF(OR($B265="",$D265="",$E265="",$G265="",$H265="",$J265="",$K265=""),"REVISAR","Correcto")))</f>
        <v/>
      </c>
    </row>
    <row r="266">
      <c r="A266" s="13" t="n"/>
      <c r="B266" s="13" t="n"/>
      <c r="C266" s="14">
        <f>IF($B266="","",IFERROR(INDEX(Escenas!$B$7:$B$206,MATCH($B266,Escenas!$A$7:$A$206,0)),""))</f>
        <v/>
      </c>
      <c r="D266" s="13" t="n"/>
      <c r="E266" s="13" t="n"/>
      <c r="F266" s="13" t="n"/>
      <c r="G266" s="22" t="n"/>
      <c r="H266" s="13" t="n"/>
      <c r="I266" s="13" t="n"/>
      <c r="J266" s="13" t="n"/>
      <c r="K266" s="13" t="n"/>
      <c r="L266" s="13" t="n"/>
      <c r="M266" s="14">
        <f>IF($A266="","",IF(COUNTIF(Escenas!$A$7:$A$206,$B266)=0,"ESCENA NO VÁLIDA",IF(OR($B266="",$D266="",$E266="",$G266="",$H266="",$J266="",$K266=""),"REVISAR","Correcto")))</f>
        <v/>
      </c>
    </row>
    <row r="267">
      <c r="A267" s="13" t="n"/>
      <c r="B267" s="13" t="n"/>
      <c r="C267" s="14">
        <f>IF($B267="","",IFERROR(INDEX(Escenas!$B$7:$B$206,MATCH($B267,Escenas!$A$7:$A$206,0)),""))</f>
        <v/>
      </c>
      <c r="D267" s="13" t="n"/>
      <c r="E267" s="13" t="n"/>
      <c r="F267" s="13" t="n"/>
      <c r="G267" s="22" t="n"/>
      <c r="H267" s="13" t="n"/>
      <c r="I267" s="13" t="n"/>
      <c r="J267" s="13" t="n"/>
      <c r="K267" s="13" t="n"/>
      <c r="L267" s="13" t="n"/>
      <c r="M267" s="14">
        <f>IF($A267="","",IF(COUNTIF(Escenas!$A$7:$A$206,$B267)=0,"ESCENA NO VÁLIDA",IF(OR($B267="",$D267="",$E267="",$G267="",$H267="",$J267="",$K267=""),"REVISAR","Correcto")))</f>
        <v/>
      </c>
    </row>
    <row r="268">
      <c r="A268" s="13" t="n"/>
      <c r="B268" s="13" t="n"/>
      <c r="C268" s="14">
        <f>IF($B268="","",IFERROR(INDEX(Escenas!$B$7:$B$206,MATCH($B268,Escenas!$A$7:$A$206,0)),""))</f>
        <v/>
      </c>
      <c r="D268" s="13" t="n"/>
      <c r="E268" s="13" t="n"/>
      <c r="F268" s="13" t="n"/>
      <c r="G268" s="22" t="n"/>
      <c r="H268" s="13" t="n"/>
      <c r="I268" s="13" t="n"/>
      <c r="J268" s="13" t="n"/>
      <c r="K268" s="13" t="n"/>
      <c r="L268" s="13" t="n"/>
      <c r="M268" s="14">
        <f>IF($A268="","",IF(COUNTIF(Escenas!$A$7:$A$206,$B268)=0,"ESCENA NO VÁLIDA",IF(OR($B268="",$D268="",$E268="",$G268="",$H268="",$J268="",$K268=""),"REVISAR","Correcto")))</f>
        <v/>
      </c>
    </row>
    <row r="269">
      <c r="A269" s="13" t="n"/>
      <c r="B269" s="13" t="n"/>
      <c r="C269" s="14">
        <f>IF($B269="","",IFERROR(INDEX(Escenas!$B$7:$B$206,MATCH($B269,Escenas!$A$7:$A$206,0)),""))</f>
        <v/>
      </c>
      <c r="D269" s="13" t="n"/>
      <c r="E269" s="13" t="n"/>
      <c r="F269" s="13" t="n"/>
      <c r="G269" s="22" t="n"/>
      <c r="H269" s="13" t="n"/>
      <c r="I269" s="13" t="n"/>
      <c r="J269" s="13" t="n"/>
      <c r="K269" s="13" t="n"/>
      <c r="L269" s="13" t="n"/>
      <c r="M269" s="14">
        <f>IF($A269="","",IF(COUNTIF(Escenas!$A$7:$A$206,$B269)=0,"ESCENA NO VÁLIDA",IF(OR($B269="",$D269="",$E269="",$G269="",$H269="",$J269="",$K269=""),"REVISAR","Correcto")))</f>
        <v/>
      </c>
    </row>
    <row r="270">
      <c r="A270" s="13" t="n"/>
      <c r="B270" s="13" t="n"/>
      <c r="C270" s="14">
        <f>IF($B270="","",IFERROR(INDEX(Escenas!$B$7:$B$206,MATCH($B270,Escenas!$A$7:$A$206,0)),""))</f>
        <v/>
      </c>
      <c r="D270" s="13" t="n"/>
      <c r="E270" s="13" t="n"/>
      <c r="F270" s="13" t="n"/>
      <c r="G270" s="22" t="n"/>
      <c r="H270" s="13" t="n"/>
      <c r="I270" s="13" t="n"/>
      <c r="J270" s="13" t="n"/>
      <c r="K270" s="13" t="n"/>
      <c r="L270" s="13" t="n"/>
      <c r="M270" s="14">
        <f>IF($A270="","",IF(COUNTIF(Escenas!$A$7:$A$206,$B270)=0,"ESCENA NO VÁLIDA",IF(OR($B270="",$D270="",$E270="",$G270="",$H270="",$J270="",$K270=""),"REVISAR","Correcto")))</f>
        <v/>
      </c>
    </row>
    <row r="271">
      <c r="A271" s="13" t="n"/>
      <c r="B271" s="13" t="n"/>
      <c r="C271" s="14">
        <f>IF($B271="","",IFERROR(INDEX(Escenas!$B$7:$B$206,MATCH($B271,Escenas!$A$7:$A$206,0)),""))</f>
        <v/>
      </c>
      <c r="D271" s="13" t="n"/>
      <c r="E271" s="13" t="n"/>
      <c r="F271" s="13" t="n"/>
      <c r="G271" s="22" t="n"/>
      <c r="H271" s="13" t="n"/>
      <c r="I271" s="13" t="n"/>
      <c r="J271" s="13" t="n"/>
      <c r="K271" s="13" t="n"/>
      <c r="L271" s="13" t="n"/>
      <c r="M271" s="14">
        <f>IF($A271="","",IF(COUNTIF(Escenas!$A$7:$A$206,$B271)=0,"ESCENA NO VÁLIDA",IF(OR($B271="",$D271="",$E271="",$G271="",$H271="",$J271="",$K271=""),"REVISAR","Correcto")))</f>
        <v/>
      </c>
    </row>
    <row r="272">
      <c r="A272" s="13" t="n"/>
      <c r="B272" s="13" t="n"/>
      <c r="C272" s="14">
        <f>IF($B272="","",IFERROR(INDEX(Escenas!$B$7:$B$206,MATCH($B272,Escenas!$A$7:$A$206,0)),""))</f>
        <v/>
      </c>
      <c r="D272" s="13" t="n"/>
      <c r="E272" s="13" t="n"/>
      <c r="F272" s="13" t="n"/>
      <c r="G272" s="22" t="n"/>
      <c r="H272" s="13" t="n"/>
      <c r="I272" s="13" t="n"/>
      <c r="J272" s="13" t="n"/>
      <c r="K272" s="13" t="n"/>
      <c r="L272" s="13" t="n"/>
      <c r="M272" s="14">
        <f>IF($A272="","",IF(COUNTIF(Escenas!$A$7:$A$206,$B272)=0,"ESCENA NO VÁLIDA",IF(OR($B272="",$D272="",$E272="",$G272="",$H272="",$J272="",$K272=""),"REVISAR","Correcto")))</f>
        <v/>
      </c>
    </row>
    <row r="273">
      <c r="A273" s="13" t="n"/>
      <c r="B273" s="13" t="n"/>
      <c r="C273" s="14">
        <f>IF($B273="","",IFERROR(INDEX(Escenas!$B$7:$B$206,MATCH($B273,Escenas!$A$7:$A$206,0)),""))</f>
        <v/>
      </c>
      <c r="D273" s="13" t="n"/>
      <c r="E273" s="13" t="n"/>
      <c r="F273" s="13" t="n"/>
      <c r="G273" s="22" t="n"/>
      <c r="H273" s="13" t="n"/>
      <c r="I273" s="13" t="n"/>
      <c r="J273" s="13" t="n"/>
      <c r="K273" s="13" t="n"/>
      <c r="L273" s="13" t="n"/>
      <c r="M273" s="14">
        <f>IF($A273="","",IF(COUNTIF(Escenas!$A$7:$A$206,$B273)=0,"ESCENA NO VÁLIDA",IF(OR($B273="",$D273="",$E273="",$G273="",$H273="",$J273="",$K273=""),"REVISAR","Correcto")))</f>
        <v/>
      </c>
    </row>
    <row r="274">
      <c r="A274" s="13" t="n"/>
      <c r="B274" s="13" t="n"/>
      <c r="C274" s="14">
        <f>IF($B274="","",IFERROR(INDEX(Escenas!$B$7:$B$206,MATCH($B274,Escenas!$A$7:$A$206,0)),""))</f>
        <v/>
      </c>
      <c r="D274" s="13" t="n"/>
      <c r="E274" s="13" t="n"/>
      <c r="F274" s="13" t="n"/>
      <c r="G274" s="22" t="n"/>
      <c r="H274" s="13" t="n"/>
      <c r="I274" s="13" t="n"/>
      <c r="J274" s="13" t="n"/>
      <c r="K274" s="13" t="n"/>
      <c r="L274" s="13" t="n"/>
      <c r="M274" s="14">
        <f>IF($A274="","",IF(COUNTIF(Escenas!$A$7:$A$206,$B274)=0,"ESCENA NO VÁLIDA",IF(OR($B274="",$D274="",$E274="",$G274="",$H274="",$J274="",$K274=""),"REVISAR","Correcto")))</f>
        <v/>
      </c>
    </row>
    <row r="275">
      <c r="A275" s="13" t="n"/>
      <c r="B275" s="13" t="n"/>
      <c r="C275" s="14">
        <f>IF($B275="","",IFERROR(INDEX(Escenas!$B$7:$B$206,MATCH($B275,Escenas!$A$7:$A$206,0)),""))</f>
        <v/>
      </c>
      <c r="D275" s="13" t="n"/>
      <c r="E275" s="13" t="n"/>
      <c r="F275" s="13" t="n"/>
      <c r="G275" s="22" t="n"/>
      <c r="H275" s="13" t="n"/>
      <c r="I275" s="13" t="n"/>
      <c r="J275" s="13" t="n"/>
      <c r="K275" s="13" t="n"/>
      <c r="L275" s="13" t="n"/>
      <c r="M275" s="14">
        <f>IF($A275="","",IF(COUNTIF(Escenas!$A$7:$A$206,$B275)=0,"ESCENA NO VÁLIDA",IF(OR($B275="",$D275="",$E275="",$G275="",$H275="",$J275="",$K275=""),"REVISAR","Correcto")))</f>
        <v/>
      </c>
    </row>
    <row r="276">
      <c r="A276" s="13" t="n"/>
      <c r="B276" s="13" t="n"/>
      <c r="C276" s="14">
        <f>IF($B276="","",IFERROR(INDEX(Escenas!$B$7:$B$206,MATCH($B276,Escenas!$A$7:$A$206,0)),""))</f>
        <v/>
      </c>
      <c r="D276" s="13" t="n"/>
      <c r="E276" s="13" t="n"/>
      <c r="F276" s="13" t="n"/>
      <c r="G276" s="22" t="n"/>
      <c r="H276" s="13" t="n"/>
      <c r="I276" s="13" t="n"/>
      <c r="J276" s="13" t="n"/>
      <c r="K276" s="13" t="n"/>
      <c r="L276" s="13" t="n"/>
      <c r="M276" s="14">
        <f>IF($A276="","",IF(COUNTIF(Escenas!$A$7:$A$206,$B276)=0,"ESCENA NO VÁLIDA",IF(OR($B276="",$D276="",$E276="",$G276="",$H276="",$J276="",$K276=""),"REVISAR","Correcto")))</f>
        <v/>
      </c>
    </row>
    <row r="277">
      <c r="A277" s="13" t="n"/>
      <c r="B277" s="13" t="n"/>
      <c r="C277" s="14">
        <f>IF($B277="","",IFERROR(INDEX(Escenas!$B$7:$B$206,MATCH($B277,Escenas!$A$7:$A$206,0)),""))</f>
        <v/>
      </c>
      <c r="D277" s="13" t="n"/>
      <c r="E277" s="13" t="n"/>
      <c r="F277" s="13" t="n"/>
      <c r="G277" s="22" t="n"/>
      <c r="H277" s="13" t="n"/>
      <c r="I277" s="13" t="n"/>
      <c r="J277" s="13" t="n"/>
      <c r="K277" s="13" t="n"/>
      <c r="L277" s="13" t="n"/>
      <c r="M277" s="14">
        <f>IF($A277="","",IF(COUNTIF(Escenas!$A$7:$A$206,$B277)=0,"ESCENA NO VÁLIDA",IF(OR($B277="",$D277="",$E277="",$G277="",$H277="",$J277="",$K277=""),"REVISAR","Correcto")))</f>
        <v/>
      </c>
    </row>
    <row r="278">
      <c r="A278" s="13" t="n"/>
      <c r="B278" s="13" t="n"/>
      <c r="C278" s="14">
        <f>IF($B278="","",IFERROR(INDEX(Escenas!$B$7:$B$206,MATCH($B278,Escenas!$A$7:$A$206,0)),""))</f>
        <v/>
      </c>
      <c r="D278" s="13" t="n"/>
      <c r="E278" s="13" t="n"/>
      <c r="F278" s="13" t="n"/>
      <c r="G278" s="22" t="n"/>
      <c r="H278" s="13" t="n"/>
      <c r="I278" s="13" t="n"/>
      <c r="J278" s="13" t="n"/>
      <c r="K278" s="13" t="n"/>
      <c r="L278" s="13" t="n"/>
      <c r="M278" s="14">
        <f>IF($A278="","",IF(COUNTIF(Escenas!$A$7:$A$206,$B278)=0,"ESCENA NO VÁLIDA",IF(OR($B278="",$D278="",$E278="",$G278="",$H278="",$J278="",$K278=""),"REVISAR","Correcto")))</f>
        <v/>
      </c>
    </row>
    <row r="279">
      <c r="A279" s="13" t="n"/>
      <c r="B279" s="13" t="n"/>
      <c r="C279" s="14">
        <f>IF($B279="","",IFERROR(INDEX(Escenas!$B$7:$B$206,MATCH($B279,Escenas!$A$7:$A$206,0)),""))</f>
        <v/>
      </c>
      <c r="D279" s="13" t="n"/>
      <c r="E279" s="13" t="n"/>
      <c r="F279" s="13" t="n"/>
      <c r="G279" s="22" t="n"/>
      <c r="H279" s="13" t="n"/>
      <c r="I279" s="13" t="n"/>
      <c r="J279" s="13" t="n"/>
      <c r="K279" s="13" t="n"/>
      <c r="L279" s="13" t="n"/>
      <c r="M279" s="14">
        <f>IF($A279="","",IF(COUNTIF(Escenas!$A$7:$A$206,$B279)=0,"ESCENA NO VÁLIDA",IF(OR($B279="",$D279="",$E279="",$G279="",$H279="",$J279="",$K279=""),"REVISAR","Correcto")))</f>
        <v/>
      </c>
    </row>
    <row r="280">
      <c r="A280" s="13" t="n"/>
      <c r="B280" s="13" t="n"/>
      <c r="C280" s="14">
        <f>IF($B280="","",IFERROR(INDEX(Escenas!$B$7:$B$206,MATCH($B280,Escenas!$A$7:$A$206,0)),""))</f>
        <v/>
      </c>
      <c r="D280" s="13" t="n"/>
      <c r="E280" s="13" t="n"/>
      <c r="F280" s="13" t="n"/>
      <c r="G280" s="22" t="n"/>
      <c r="H280" s="13" t="n"/>
      <c r="I280" s="13" t="n"/>
      <c r="J280" s="13" t="n"/>
      <c r="K280" s="13" t="n"/>
      <c r="L280" s="13" t="n"/>
      <c r="M280" s="14">
        <f>IF($A280="","",IF(COUNTIF(Escenas!$A$7:$A$206,$B280)=0,"ESCENA NO VÁLIDA",IF(OR($B280="",$D280="",$E280="",$G280="",$H280="",$J280="",$K280=""),"REVISAR","Correcto")))</f>
        <v/>
      </c>
    </row>
    <row r="281">
      <c r="A281" s="13" t="n"/>
      <c r="B281" s="13" t="n"/>
      <c r="C281" s="14">
        <f>IF($B281="","",IFERROR(INDEX(Escenas!$B$7:$B$206,MATCH($B281,Escenas!$A$7:$A$206,0)),""))</f>
        <v/>
      </c>
      <c r="D281" s="13" t="n"/>
      <c r="E281" s="13" t="n"/>
      <c r="F281" s="13" t="n"/>
      <c r="G281" s="22" t="n"/>
      <c r="H281" s="13" t="n"/>
      <c r="I281" s="13" t="n"/>
      <c r="J281" s="13" t="n"/>
      <c r="K281" s="13" t="n"/>
      <c r="L281" s="13" t="n"/>
      <c r="M281" s="14">
        <f>IF($A281="","",IF(COUNTIF(Escenas!$A$7:$A$206,$B281)=0,"ESCENA NO VÁLIDA",IF(OR($B281="",$D281="",$E281="",$G281="",$H281="",$J281="",$K281=""),"REVISAR","Correcto")))</f>
        <v/>
      </c>
    </row>
    <row r="282">
      <c r="A282" s="13" t="n"/>
      <c r="B282" s="13" t="n"/>
      <c r="C282" s="14">
        <f>IF($B282="","",IFERROR(INDEX(Escenas!$B$7:$B$206,MATCH($B282,Escenas!$A$7:$A$206,0)),""))</f>
        <v/>
      </c>
      <c r="D282" s="13" t="n"/>
      <c r="E282" s="13" t="n"/>
      <c r="F282" s="13" t="n"/>
      <c r="G282" s="22" t="n"/>
      <c r="H282" s="13" t="n"/>
      <c r="I282" s="13" t="n"/>
      <c r="J282" s="13" t="n"/>
      <c r="K282" s="13" t="n"/>
      <c r="L282" s="13" t="n"/>
      <c r="M282" s="14">
        <f>IF($A282="","",IF(COUNTIF(Escenas!$A$7:$A$206,$B282)=0,"ESCENA NO VÁLIDA",IF(OR($B282="",$D282="",$E282="",$G282="",$H282="",$J282="",$K282=""),"REVISAR","Correcto")))</f>
        <v/>
      </c>
    </row>
    <row r="283">
      <c r="A283" s="13" t="n"/>
      <c r="B283" s="13" t="n"/>
      <c r="C283" s="14">
        <f>IF($B283="","",IFERROR(INDEX(Escenas!$B$7:$B$206,MATCH($B283,Escenas!$A$7:$A$206,0)),""))</f>
        <v/>
      </c>
      <c r="D283" s="13" t="n"/>
      <c r="E283" s="13" t="n"/>
      <c r="F283" s="13" t="n"/>
      <c r="G283" s="22" t="n"/>
      <c r="H283" s="13" t="n"/>
      <c r="I283" s="13" t="n"/>
      <c r="J283" s="13" t="n"/>
      <c r="K283" s="13" t="n"/>
      <c r="L283" s="13" t="n"/>
      <c r="M283" s="14">
        <f>IF($A283="","",IF(COUNTIF(Escenas!$A$7:$A$206,$B283)=0,"ESCENA NO VÁLIDA",IF(OR($B283="",$D283="",$E283="",$G283="",$H283="",$J283="",$K283=""),"REVISAR","Correcto")))</f>
        <v/>
      </c>
    </row>
    <row r="284">
      <c r="A284" s="13" t="n"/>
      <c r="B284" s="13" t="n"/>
      <c r="C284" s="14">
        <f>IF($B284="","",IFERROR(INDEX(Escenas!$B$7:$B$206,MATCH($B284,Escenas!$A$7:$A$206,0)),""))</f>
        <v/>
      </c>
      <c r="D284" s="13" t="n"/>
      <c r="E284" s="13" t="n"/>
      <c r="F284" s="13" t="n"/>
      <c r="G284" s="22" t="n"/>
      <c r="H284" s="13" t="n"/>
      <c r="I284" s="13" t="n"/>
      <c r="J284" s="13" t="n"/>
      <c r="K284" s="13" t="n"/>
      <c r="L284" s="13" t="n"/>
      <c r="M284" s="14">
        <f>IF($A284="","",IF(COUNTIF(Escenas!$A$7:$A$206,$B284)=0,"ESCENA NO VÁLIDA",IF(OR($B284="",$D284="",$E284="",$G284="",$H284="",$J284="",$K284=""),"REVISAR","Correcto")))</f>
        <v/>
      </c>
    </row>
    <row r="285">
      <c r="A285" s="13" t="n"/>
      <c r="B285" s="13" t="n"/>
      <c r="C285" s="14">
        <f>IF($B285="","",IFERROR(INDEX(Escenas!$B$7:$B$206,MATCH($B285,Escenas!$A$7:$A$206,0)),""))</f>
        <v/>
      </c>
      <c r="D285" s="13" t="n"/>
      <c r="E285" s="13" t="n"/>
      <c r="F285" s="13" t="n"/>
      <c r="G285" s="22" t="n"/>
      <c r="H285" s="13" t="n"/>
      <c r="I285" s="13" t="n"/>
      <c r="J285" s="13" t="n"/>
      <c r="K285" s="13" t="n"/>
      <c r="L285" s="13" t="n"/>
      <c r="M285" s="14">
        <f>IF($A285="","",IF(COUNTIF(Escenas!$A$7:$A$206,$B285)=0,"ESCENA NO VÁLIDA",IF(OR($B285="",$D285="",$E285="",$G285="",$H285="",$J285="",$K285=""),"REVISAR","Correcto")))</f>
        <v/>
      </c>
    </row>
    <row r="286">
      <c r="A286" s="13" t="n"/>
      <c r="B286" s="13" t="n"/>
      <c r="C286" s="14">
        <f>IF($B286="","",IFERROR(INDEX(Escenas!$B$7:$B$206,MATCH($B286,Escenas!$A$7:$A$206,0)),""))</f>
        <v/>
      </c>
      <c r="D286" s="13" t="n"/>
      <c r="E286" s="13" t="n"/>
      <c r="F286" s="13" t="n"/>
      <c r="G286" s="22" t="n"/>
      <c r="H286" s="13" t="n"/>
      <c r="I286" s="13" t="n"/>
      <c r="J286" s="13" t="n"/>
      <c r="K286" s="13" t="n"/>
      <c r="L286" s="13" t="n"/>
      <c r="M286" s="14">
        <f>IF($A286="","",IF(COUNTIF(Escenas!$A$7:$A$206,$B286)=0,"ESCENA NO VÁLIDA",IF(OR($B286="",$D286="",$E286="",$G286="",$H286="",$J286="",$K286=""),"REVISAR","Correcto")))</f>
        <v/>
      </c>
    </row>
    <row r="287">
      <c r="A287" s="13" t="n"/>
      <c r="B287" s="13" t="n"/>
      <c r="C287" s="14">
        <f>IF($B287="","",IFERROR(INDEX(Escenas!$B$7:$B$206,MATCH($B287,Escenas!$A$7:$A$206,0)),""))</f>
        <v/>
      </c>
      <c r="D287" s="13" t="n"/>
      <c r="E287" s="13" t="n"/>
      <c r="F287" s="13" t="n"/>
      <c r="G287" s="22" t="n"/>
      <c r="H287" s="13" t="n"/>
      <c r="I287" s="13" t="n"/>
      <c r="J287" s="13" t="n"/>
      <c r="K287" s="13" t="n"/>
      <c r="L287" s="13" t="n"/>
      <c r="M287" s="14">
        <f>IF($A287="","",IF(COUNTIF(Escenas!$A$7:$A$206,$B287)=0,"ESCENA NO VÁLIDA",IF(OR($B287="",$D287="",$E287="",$G287="",$H287="",$J287="",$K287=""),"REVISAR","Correcto")))</f>
        <v/>
      </c>
    </row>
    <row r="288">
      <c r="A288" s="13" t="n"/>
      <c r="B288" s="13" t="n"/>
      <c r="C288" s="14">
        <f>IF($B288="","",IFERROR(INDEX(Escenas!$B$7:$B$206,MATCH($B288,Escenas!$A$7:$A$206,0)),""))</f>
        <v/>
      </c>
      <c r="D288" s="13" t="n"/>
      <c r="E288" s="13" t="n"/>
      <c r="F288" s="13" t="n"/>
      <c r="G288" s="22" t="n"/>
      <c r="H288" s="13" t="n"/>
      <c r="I288" s="13" t="n"/>
      <c r="J288" s="13" t="n"/>
      <c r="K288" s="13" t="n"/>
      <c r="L288" s="13" t="n"/>
      <c r="M288" s="14">
        <f>IF($A288="","",IF(COUNTIF(Escenas!$A$7:$A$206,$B288)=0,"ESCENA NO VÁLIDA",IF(OR($B288="",$D288="",$E288="",$G288="",$H288="",$J288="",$K288=""),"REVISAR","Correcto")))</f>
        <v/>
      </c>
    </row>
    <row r="289">
      <c r="A289" s="13" t="n"/>
      <c r="B289" s="13" t="n"/>
      <c r="C289" s="14">
        <f>IF($B289="","",IFERROR(INDEX(Escenas!$B$7:$B$206,MATCH($B289,Escenas!$A$7:$A$206,0)),""))</f>
        <v/>
      </c>
      <c r="D289" s="13" t="n"/>
      <c r="E289" s="13" t="n"/>
      <c r="F289" s="13" t="n"/>
      <c r="G289" s="22" t="n"/>
      <c r="H289" s="13" t="n"/>
      <c r="I289" s="13" t="n"/>
      <c r="J289" s="13" t="n"/>
      <c r="K289" s="13" t="n"/>
      <c r="L289" s="13" t="n"/>
      <c r="M289" s="14">
        <f>IF($A289="","",IF(COUNTIF(Escenas!$A$7:$A$206,$B289)=0,"ESCENA NO VÁLIDA",IF(OR($B289="",$D289="",$E289="",$G289="",$H289="",$J289="",$K289=""),"REVISAR","Correcto")))</f>
        <v/>
      </c>
    </row>
    <row r="290">
      <c r="A290" s="13" t="n"/>
      <c r="B290" s="13" t="n"/>
      <c r="C290" s="14">
        <f>IF($B290="","",IFERROR(INDEX(Escenas!$B$7:$B$206,MATCH($B290,Escenas!$A$7:$A$206,0)),""))</f>
        <v/>
      </c>
      <c r="D290" s="13" t="n"/>
      <c r="E290" s="13" t="n"/>
      <c r="F290" s="13" t="n"/>
      <c r="G290" s="22" t="n"/>
      <c r="H290" s="13" t="n"/>
      <c r="I290" s="13" t="n"/>
      <c r="J290" s="13" t="n"/>
      <c r="K290" s="13" t="n"/>
      <c r="L290" s="13" t="n"/>
      <c r="M290" s="14">
        <f>IF($A290="","",IF(COUNTIF(Escenas!$A$7:$A$206,$B290)=0,"ESCENA NO VÁLIDA",IF(OR($B290="",$D290="",$E290="",$G290="",$H290="",$J290="",$K290=""),"REVISAR","Correcto")))</f>
        <v/>
      </c>
    </row>
    <row r="291">
      <c r="A291" s="13" t="n"/>
      <c r="B291" s="13" t="n"/>
      <c r="C291" s="14">
        <f>IF($B291="","",IFERROR(INDEX(Escenas!$B$7:$B$206,MATCH($B291,Escenas!$A$7:$A$206,0)),""))</f>
        <v/>
      </c>
      <c r="D291" s="13" t="n"/>
      <c r="E291" s="13" t="n"/>
      <c r="F291" s="13" t="n"/>
      <c r="G291" s="22" t="n"/>
      <c r="H291" s="13" t="n"/>
      <c r="I291" s="13" t="n"/>
      <c r="J291" s="13" t="n"/>
      <c r="K291" s="13" t="n"/>
      <c r="L291" s="13" t="n"/>
      <c r="M291" s="14">
        <f>IF($A291="","",IF(COUNTIF(Escenas!$A$7:$A$206,$B291)=0,"ESCENA NO VÁLIDA",IF(OR($B291="",$D291="",$E291="",$G291="",$H291="",$J291="",$K291=""),"REVISAR","Correcto")))</f>
        <v/>
      </c>
    </row>
    <row r="292">
      <c r="A292" s="13" t="n"/>
      <c r="B292" s="13" t="n"/>
      <c r="C292" s="14">
        <f>IF($B292="","",IFERROR(INDEX(Escenas!$B$7:$B$206,MATCH($B292,Escenas!$A$7:$A$206,0)),""))</f>
        <v/>
      </c>
      <c r="D292" s="13" t="n"/>
      <c r="E292" s="13" t="n"/>
      <c r="F292" s="13" t="n"/>
      <c r="G292" s="22" t="n"/>
      <c r="H292" s="13" t="n"/>
      <c r="I292" s="13" t="n"/>
      <c r="J292" s="13" t="n"/>
      <c r="K292" s="13" t="n"/>
      <c r="L292" s="13" t="n"/>
      <c r="M292" s="14">
        <f>IF($A292="","",IF(COUNTIF(Escenas!$A$7:$A$206,$B292)=0,"ESCENA NO VÁLIDA",IF(OR($B292="",$D292="",$E292="",$G292="",$H292="",$J292="",$K292=""),"REVISAR","Correcto")))</f>
        <v/>
      </c>
    </row>
    <row r="293">
      <c r="A293" s="13" t="n"/>
      <c r="B293" s="13" t="n"/>
      <c r="C293" s="14">
        <f>IF($B293="","",IFERROR(INDEX(Escenas!$B$7:$B$206,MATCH($B293,Escenas!$A$7:$A$206,0)),""))</f>
        <v/>
      </c>
      <c r="D293" s="13" t="n"/>
      <c r="E293" s="13" t="n"/>
      <c r="F293" s="13" t="n"/>
      <c r="G293" s="22" t="n"/>
      <c r="H293" s="13" t="n"/>
      <c r="I293" s="13" t="n"/>
      <c r="J293" s="13" t="n"/>
      <c r="K293" s="13" t="n"/>
      <c r="L293" s="13" t="n"/>
      <c r="M293" s="14">
        <f>IF($A293="","",IF(COUNTIF(Escenas!$A$7:$A$206,$B293)=0,"ESCENA NO VÁLIDA",IF(OR($B293="",$D293="",$E293="",$G293="",$H293="",$J293="",$K293=""),"REVISAR","Correcto")))</f>
        <v/>
      </c>
    </row>
    <row r="294">
      <c r="A294" s="13" t="n"/>
      <c r="B294" s="13" t="n"/>
      <c r="C294" s="14">
        <f>IF($B294="","",IFERROR(INDEX(Escenas!$B$7:$B$206,MATCH($B294,Escenas!$A$7:$A$206,0)),""))</f>
        <v/>
      </c>
      <c r="D294" s="13" t="n"/>
      <c r="E294" s="13" t="n"/>
      <c r="F294" s="13" t="n"/>
      <c r="G294" s="22" t="n"/>
      <c r="H294" s="13" t="n"/>
      <c r="I294" s="13" t="n"/>
      <c r="J294" s="13" t="n"/>
      <c r="K294" s="13" t="n"/>
      <c r="L294" s="13" t="n"/>
      <c r="M294" s="14">
        <f>IF($A294="","",IF(COUNTIF(Escenas!$A$7:$A$206,$B294)=0,"ESCENA NO VÁLIDA",IF(OR($B294="",$D294="",$E294="",$G294="",$H294="",$J294="",$K294=""),"REVISAR","Correcto")))</f>
        <v/>
      </c>
    </row>
    <row r="295">
      <c r="A295" s="13" t="n"/>
      <c r="B295" s="13" t="n"/>
      <c r="C295" s="14">
        <f>IF($B295="","",IFERROR(INDEX(Escenas!$B$7:$B$206,MATCH($B295,Escenas!$A$7:$A$206,0)),""))</f>
        <v/>
      </c>
      <c r="D295" s="13" t="n"/>
      <c r="E295" s="13" t="n"/>
      <c r="F295" s="13" t="n"/>
      <c r="G295" s="22" t="n"/>
      <c r="H295" s="13" t="n"/>
      <c r="I295" s="13" t="n"/>
      <c r="J295" s="13" t="n"/>
      <c r="K295" s="13" t="n"/>
      <c r="L295" s="13" t="n"/>
      <c r="M295" s="14">
        <f>IF($A295="","",IF(COUNTIF(Escenas!$A$7:$A$206,$B295)=0,"ESCENA NO VÁLIDA",IF(OR($B295="",$D295="",$E295="",$G295="",$H295="",$J295="",$K295=""),"REVISAR","Correcto")))</f>
        <v/>
      </c>
    </row>
    <row r="296">
      <c r="A296" s="13" t="n"/>
      <c r="B296" s="13" t="n"/>
      <c r="C296" s="14">
        <f>IF($B296="","",IFERROR(INDEX(Escenas!$B$7:$B$206,MATCH($B296,Escenas!$A$7:$A$206,0)),""))</f>
        <v/>
      </c>
      <c r="D296" s="13" t="n"/>
      <c r="E296" s="13" t="n"/>
      <c r="F296" s="13" t="n"/>
      <c r="G296" s="22" t="n"/>
      <c r="H296" s="13" t="n"/>
      <c r="I296" s="13" t="n"/>
      <c r="J296" s="13" t="n"/>
      <c r="K296" s="13" t="n"/>
      <c r="L296" s="13" t="n"/>
      <c r="M296" s="14">
        <f>IF($A296="","",IF(COUNTIF(Escenas!$A$7:$A$206,$B296)=0,"ESCENA NO VÁLIDA",IF(OR($B296="",$D296="",$E296="",$G296="",$H296="",$J296="",$K296=""),"REVISAR","Correcto")))</f>
        <v/>
      </c>
    </row>
    <row r="297">
      <c r="A297" s="13" t="n"/>
      <c r="B297" s="13" t="n"/>
      <c r="C297" s="14">
        <f>IF($B297="","",IFERROR(INDEX(Escenas!$B$7:$B$206,MATCH($B297,Escenas!$A$7:$A$206,0)),""))</f>
        <v/>
      </c>
      <c r="D297" s="13" t="n"/>
      <c r="E297" s="13" t="n"/>
      <c r="F297" s="13" t="n"/>
      <c r="G297" s="22" t="n"/>
      <c r="H297" s="13" t="n"/>
      <c r="I297" s="13" t="n"/>
      <c r="J297" s="13" t="n"/>
      <c r="K297" s="13" t="n"/>
      <c r="L297" s="13" t="n"/>
      <c r="M297" s="14">
        <f>IF($A297="","",IF(COUNTIF(Escenas!$A$7:$A$206,$B297)=0,"ESCENA NO VÁLIDA",IF(OR($B297="",$D297="",$E297="",$G297="",$H297="",$J297="",$K297=""),"REVISAR","Correcto")))</f>
        <v/>
      </c>
    </row>
    <row r="298">
      <c r="A298" s="13" t="n"/>
      <c r="B298" s="13" t="n"/>
      <c r="C298" s="14">
        <f>IF($B298="","",IFERROR(INDEX(Escenas!$B$7:$B$206,MATCH($B298,Escenas!$A$7:$A$206,0)),""))</f>
        <v/>
      </c>
      <c r="D298" s="13" t="n"/>
      <c r="E298" s="13" t="n"/>
      <c r="F298" s="13" t="n"/>
      <c r="G298" s="22" t="n"/>
      <c r="H298" s="13" t="n"/>
      <c r="I298" s="13" t="n"/>
      <c r="J298" s="13" t="n"/>
      <c r="K298" s="13" t="n"/>
      <c r="L298" s="13" t="n"/>
      <c r="M298" s="14">
        <f>IF($A298="","",IF(COUNTIF(Escenas!$A$7:$A$206,$B298)=0,"ESCENA NO VÁLIDA",IF(OR($B298="",$D298="",$E298="",$G298="",$H298="",$J298="",$K298=""),"REVISAR","Correcto")))</f>
        <v/>
      </c>
    </row>
    <row r="299">
      <c r="A299" s="13" t="n"/>
      <c r="B299" s="13" t="n"/>
      <c r="C299" s="14">
        <f>IF($B299="","",IFERROR(INDEX(Escenas!$B$7:$B$206,MATCH($B299,Escenas!$A$7:$A$206,0)),""))</f>
        <v/>
      </c>
      <c r="D299" s="13" t="n"/>
      <c r="E299" s="13" t="n"/>
      <c r="F299" s="13" t="n"/>
      <c r="G299" s="22" t="n"/>
      <c r="H299" s="13" t="n"/>
      <c r="I299" s="13" t="n"/>
      <c r="J299" s="13" t="n"/>
      <c r="K299" s="13" t="n"/>
      <c r="L299" s="13" t="n"/>
      <c r="M299" s="14">
        <f>IF($A299="","",IF(COUNTIF(Escenas!$A$7:$A$206,$B299)=0,"ESCENA NO VÁLIDA",IF(OR($B299="",$D299="",$E299="",$G299="",$H299="",$J299="",$K299=""),"REVISAR","Correcto")))</f>
        <v/>
      </c>
    </row>
    <row r="300">
      <c r="A300" s="13" t="n"/>
      <c r="B300" s="13" t="n"/>
      <c r="C300" s="14">
        <f>IF($B300="","",IFERROR(INDEX(Escenas!$B$7:$B$206,MATCH($B300,Escenas!$A$7:$A$206,0)),""))</f>
        <v/>
      </c>
      <c r="D300" s="13" t="n"/>
      <c r="E300" s="13" t="n"/>
      <c r="F300" s="13" t="n"/>
      <c r="G300" s="22" t="n"/>
      <c r="H300" s="13" t="n"/>
      <c r="I300" s="13" t="n"/>
      <c r="J300" s="13" t="n"/>
      <c r="K300" s="13" t="n"/>
      <c r="L300" s="13" t="n"/>
      <c r="M300" s="14">
        <f>IF($A300="","",IF(COUNTIF(Escenas!$A$7:$A$206,$B300)=0,"ESCENA NO VÁLIDA",IF(OR($B300="",$D300="",$E300="",$G300="",$H300="",$J300="",$K300=""),"REVISAR","Correcto")))</f>
        <v/>
      </c>
    </row>
    <row r="301">
      <c r="A301" s="13" t="n"/>
      <c r="B301" s="13" t="n"/>
      <c r="C301" s="14">
        <f>IF($B301="","",IFERROR(INDEX(Escenas!$B$7:$B$206,MATCH($B301,Escenas!$A$7:$A$206,0)),""))</f>
        <v/>
      </c>
      <c r="D301" s="13" t="n"/>
      <c r="E301" s="13" t="n"/>
      <c r="F301" s="13" t="n"/>
      <c r="G301" s="22" t="n"/>
      <c r="H301" s="13" t="n"/>
      <c r="I301" s="13" t="n"/>
      <c r="J301" s="13" t="n"/>
      <c r="K301" s="13" t="n"/>
      <c r="L301" s="13" t="n"/>
      <c r="M301" s="14">
        <f>IF($A301="","",IF(COUNTIF(Escenas!$A$7:$A$206,$B301)=0,"ESCENA NO VÁLIDA",IF(OR($B301="",$D301="",$E301="",$G301="",$H301="",$J301="",$K301=""),"REVISAR","Correcto")))</f>
        <v/>
      </c>
    </row>
    <row r="302">
      <c r="A302" s="13" t="n"/>
      <c r="B302" s="13" t="n"/>
      <c r="C302" s="14">
        <f>IF($B302="","",IFERROR(INDEX(Escenas!$B$7:$B$206,MATCH($B302,Escenas!$A$7:$A$206,0)),""))</f>
        <v/>
      </c>
      <c r="D302" s="13" t="n"/>
      <c r="E302" s="13" t="n"/>
      <c r="F302" s="13" t="n"/>
      <c r="G302" s="22" t="n"/>
      <c r="H302" s="13" t="n"/>
      <c r="I302" s="13" t="n"/>
      <c r="J302" s="13" t="n"/>
      <c r="K302" s="13" t="n"/>
      <c r="L302" s="13" t="n"/>
      <c r="M302" s="14">
        <f>IF($A302="","",IF(COUNTIF(Escenas!$A$7:$A$206,$B302)=0,"ESCENA NO VÁLIDA",IF(OR($B302="",$D302="",$E302="",$G302="",$H302="",$J302="",$K302=""),"REVISAR","Correcto")))</f>
        <v/>
      </c>
    </row>
    <row r="303">
      <c r="A303" s="13" t="n"/>
      <c r="B303" s="13" t="n"/>
      <c r="C303" s="14">
        <f>IF($B303="","",IFERROR(INDEX(Escenas!$B$7:$B$206,MATCH($B303,Escenas!$A$7:$A$206,0)),""))</f>
        <v/>
      </c>
      <c r="D303" s="13" t="n"/>
      <c r="E303" s="13" t="n"/>
      <c r="F303" s="13" t="n"/>
      <c r="G303" s="22" t="n"/>
      <c r="H303" s="13" t="n"/>
      <c r="I303" s="13" t="n"/>
      <c r="J303" s="13" t="n"/>
      <c r="K303" s="13" t="n"/>
      <c r="L303" s="13" t="n"/>
      <c r="M303" s="14">
        <f>IF($A303="","",IF(COUNTIF(Escenas!$A$7:$A$206,$B303)=0,"ESCENA NO VÁLIDA",IF(OR($B303="",$D303="",$E303="",$G303="",$H303="",$J303="",$K303=""),"REVISAR","Correcto")))</f>
        <v/>
      </c>
    </row>
    <row r="304">
      <c r="A304" s="13" t="n"/>
      <c r="B304" s="13" t="n"/>
      <c r="C304" s="14">
        <f>IF($B304="","",IFERROR(INDEX(Escenas!$B$7:$B$206,MATCH($B304,Escenas!$A$7:$A$206,0)),""))</f>
        <v/>
      </c>
      <c r="D304" s="13" t="n"/>
      <c r="E304" s="13" t="n"/>
      <c r="F304" s="13" t="n"/>
      <c r="G304" s="22" t="n"/>
      <c r="H304" s="13" t="n"/>
      <c r="I304" s="13" t="n"/>
      <c r="J304" s="13" t="n"/>
      <c r="K304" s="13" t="n"/>
      <c r="L304" s="13" t="n"/>
      <c r="M304" s="14">
        <f>IF($A304="","",IF(COUNTIF(Escenas!$A$7:$A$206,$B304)=0,"ESCENA NO VÁLIDA",IF(OR($B304="",$D304="",$E304="",$G304="",$H304="",$J304="",$K304=""),"REVISAR","Correcto")))</f>
        <v/>
      </c>
    </row>
    <row r="305">
      <c r="A305" s="13" t="n"/>
      <c r="B305" s="13" t="n"/>
      <c r="C305" s="14">
        <f>IF($B305="","",IFERROR(INDEX(Escenas!$B$7:$B$206,MATCH($B305,Escenas!$A$7:$A$206,0)),""))</f>
        <v/>
      </c>
      <c r="D305" s="13" t="n"/>
      <c r="E305" s="13" t="n"/>
      <c r="F305" s="13" t="n"/>
      <c r="G305" s="22" t="n"/>
      <c r="H305" s="13" t="n"/>
      <c r="I305" s="13" t="n"/>
      <c r="J305" s="13" t="n"/>
      <c r="K305" s="13" t="n"/>
      <c r="L305" s="13" t="n"/>
      <c r="M305" s="14">
        <f>IF($A305="","",IF(COUNTIF(Escenas!$A$7:$A$206,$B305)=0,"ESCENA NO VÁLIDA",IF(OR($B305="",$D305="",$E305="",$G305="",$H305="",$J305="",$K305=""),"REVISAR","Correcto")))</f>
        <v/>
      </c>
    </row>
    <row r="306">
      <c r="A306" s="13" t="n"/>
      <c r="B306" s="13" t="n"/>
      <c r="C306" s="14">
        <f>IF($B306="","",IFERROR(INDEX(Escenas!$B$7:$B$206,MATCH($B306,Escenas!$A$7:$A$206,0)),""))</f>
        <v/>
      </c>
      <c r="D306" s="13" t="n"/>
      <c r="E306" s="13" t="n"/>
      <c r="F306" s="13" t="n"/>
      <c r="G306" s="22" t="n"/>
      <c r="H306" s="13" t="n"/>
      <c r="I306" s="13" t="n"/>
      <c r="J306" s="13" t="n"/>
      <c r="K306" s="13" t="n"/>
      <c r="L306" s="13" t="n"/>
      <c r="M306" s="14">
        <f>IF($A306="","",IF(COUNTIF(Escenas!$A$7:$A$206,$B306)=0,"ESCENA NO VÁLIDA",IF(OR($B306="",$D306="",$E306="",$G306="",$H306="",$J306="",$K306=""),"REVISAR","Correcto")))</f>
        <v/>
      </c>
    </row>
    <row r="307">
      <c r="A307" s="13" t="n"/>
      <c r="B307" s="13" t="n"/>
      <c r="C307" s="14">
        <f>IF($B307="","",IFERROR(INDEX(Escenas!$B$7:$B$206,MATCH($B307,Escenas!$A$7:$A$206,0)),""))</f>
        <v/>
      </c>
      <c r="D307" s="13" t="n"/>
      <c r="E307" s="13" t="n"/>
      <c r="F307" s="13" t="n"/>
      <c r="G307" s="22" t="n"/>
      <c r="H307" s="13" t="n"/>
      <c r="I307" s="13" t="n"/>
      <c r="J307" s="13" t="n"/>
      <c r="K307" s="13" t="n"/>
      <c r="L307" s="13" t="n"/>
      <c r="M307" s="14">
        <f>IF($A307="","",IF(COUNTIF(Escenas!$A$7:$A$206,$B307)=0,"ESCENA NO VÁLIDA",IF(OR($B307="",$D307="",$E307="",$G307="",$H307="",$J307="",$K307=""),"REVISAR","Correcto")))</f>
        <v/>
      </c>
    </row>
    <row r="308">
      <c r="A308" s="13" t="n"/>
      <c r="B308" s="13" t="n"/>
      <c r="C308" s="14">
        <f>IF($B308="","",IFERROR(INDEX(Escenas!$B$7:$B$206,MATCH($B308,Escenas!$A$7:$A$206,0)),""))</f>
        <v/>
      </c>
      <c r="D308" s="13" t="n"/>
      <c r="E308" s="13" t="n"/>
      <c r="F308" s="13" t="n"/>
      <c r="G308" s="22" t="n"/>
      <c r="H308" s="13" t="n"/>
      <c r="I308" s="13" t="n"/>
      <c r="J308" s="13" t="n"/>
      <c r="K308" s="13" t="n"/>
      <c r="L308" s="13" t="n"/>
      <c r="M308" s="14">
        <f>IF($A308="","",IF(COUNTIF(Escenas!$A$7:$A$206,$B308)=0,"ESCENA NO VÁLIDA",IF(OR($B308="",$D308="",$E308="",$G308="",$H308="",$J308="",$K308=""),"REVISAR","Correcto")))</f>
        <v/>
      </c>
    </row>
    <row r="309">
      <c r="A309" s="13" t="n"/>
      <c r="B309" s="13" t="n"/>
      <c r="C309" s="14">
        <f>IF($B309="","",IFERROR(INDEX(Escenas!$B$7:$B$206,MATCH($B309,Escenas!$A$7:$A$206,0)),""))</f>
        <v/>
      </c>
      <c r="D309" s="13" t="n"/>
      <c r="E309" s="13" t="n"/>
      <c r="F309" s="13" t="n"/>
      <c r="G309" s="22" t="n"/>
      <c r="H309" s="13" t="n"/>
      <c r="I309" s="13" t="n"/>
      <c r="J309" s="13" t="n"/>
      <c r="K309" s="13" t="n"/>
      <c r="L309" s="13" t="n"/>
      <c r="M309" s="14">
        <f>IF($A309="","",IF(COUNTIF(Escenas!$A$7:$A$206,$B309)=0,"ESCENA NO VÁLIDA",IF(OR($B309="",$D309="",$E309="",$G309="",$H309="",$J309="",$K309=""),"REVISAR","Correcto")))</f>
        <v/>
      </c>
    </row>
    <row r="310">
      <c r="A310" s="13" t="n"/>
      <c r="B310" s="13" t="n"/>
      <c r="C310" s="14">
        <f>IF($B310="","",IFERROR(INDEX(Escenas!$B$7:$B$206,MATCH($B310,Escenas!$A$7:$A$206,0)),""))</f>
        <v/>
      </c>
      <c r="D310" s="13" t="n"/>
      <c r="E310" s="13" t="n"/>
      <c r="F310" s="13" t="n"/>
      <c r="G310" s="22" t="n"/>
      <c r="H310" s="13" t="n"/>
      <c r="I310" s="13" t="n"/>
      <c r="J310" s="13" t="n"/>
      <c r="K310" s="13" t="n"/>
      <c r="L310" s="13" t="n"/>
      <c r="M310" s="14">
        <f>IF($A310="","",IF(COUNTIF(Escenas!$A$7:$A$206,$B310)=0,"ESCENA NO VÁLIDA",IF(OR($B310="",$D310="",$E310="",$G310="",$H310="",$J310="",$K310=""),"REVISAR","Correcto")))</f>
        <v/>
      </c>
    </row>
    <row r="311">
      <c r="A311" s="13" t="n"/>
      <c r="B311" s="13" t="n"/>
      <c r="C311" s="14">
        <f>IF($B311="","",IFERROR(INDEX(Escenas!$B$7:$B$206,MATCH($B311,Escenas!$A$7:$A$206,0)),""))</f>
        <v/>
      </c>
      <c r="D311" s="13" t="n"/>
      <c r="E311" s="13" t="n"/>
      <c r="F311" s="13" t="n"/>
      <c r="G311" s="22" t="n"/>
      <c r="H311" s="13" t="n"/>
      <c r="I311" s="13" t="n"/>
      <c r="J311" s="13" t="n"/>
      <c r="K311" s="13" t="n"/>
      <c r="L311" s="13" t="n"/>
      <c r="M311" s="14">
        <f>IF($A311="","",IF(COUNTIF(Escenas!$A$7:$A$206,$B311)=0,"ESCENA NO VÁLIDA",IF(OR($B311="",$D311="",$E311="",$G311="",$H311="",$J311="",$K311=""),"REVISAR","Correcto")))</f>
        <v/>
      </c>
    </row>
    <row r="312">
      <c r="A312" s="13" t="n"/>
      <c r="B312" s="13" t="n"/>
      <c r="C312" s="14">
        <f>IF($B312="","",IFERROR(INDEX(Escenas!$B$7:$B$206,MATCH($B312,Escenas!$A$7:$A$206,0)),""))</f>
        <v/>
      </c>
      <c r="D312" s="13" t="n"/>
      <c r="E312" s="13" t="n"/>
      <c r="F312" s="13" t="n"/>
      <c r="G312" s="22" t="n"/>
      <c r="H312" s="13" t="n"/>
      <c r="I312" s="13" t="n"/>
      <c r="J312" s="13" t="n"/>
      <c r="K312" s="13" t="n"/>
      <c r="L312" s="13" t="n"/>
      <c r="M312" s="14">
        <f>IF($A312="","",IF(COUNTIF(Escenas!$A$7:$A$206,$B312)=0,"ESCENA NO VÁLIDA",IF(OR($B312="",$D312="",$E312="",$G312="",$H312="",$J312="",$K312=""),"REVISAR","Correcto")))</f>
        <v/>
      </c>
    </row>
    <row r="313">
      <c r="A313" s="13" t="n"/>
      <c r="B313" s="13" t="n"/>
      <c r="C313" s="14">
        <f>IF($B313="","",IFERROR(INDEX(Escenas!$B$7:$B$206,MATCH($B313,Escenas!$A$7:$A$206,0)),""))</f>
        <v/>
      </c>
      <c r="D313" s="13" t="n"/>
      <c r="E313" s="13" t="n"/>
      <c r="F313" s="13" t="n"/>
      <c r="G313" s="22" t="n"/>
      <c r="H313" s="13" t="n"/>
      <c r="I313" s="13" t="n"/>
      <c r="J313" s="13" t="n"/>
      <c r="K313" s="13" t="n"/>
      <c r="L313" s="13" t="n"/>
      <c r="M313" s="14">
        <f>IF($A313="","",IF(COUNTIF(Escenas!$A$7:$A$206,$B313)=0,"ESCENA NO VÁLIDA",IF(OR($B313="",$D313="",$E313="",$G313="",$H313="",$J313="",$K313=""),"REVISAR","Correcto")))</f>
        <v/>
      </c>
    </row>
    <row r="314">
      <c r="A314" s="13" t="n"/>
      <c r="B314" s="13" t="n"/>
      <c r="C314" s="14">
        <f>IF($B314="","",IFERROR(INDEX(Escenas!$B$7:$B$206,MATCH($B314,Escenas!$A$7:$A$206,0)),""))</f>
        <v/>
      </c>
      <c r="D314" s="13" t="n"/>
      <c r="E314" s="13" t="n"/>
      <c r="F314" s="13" t="n"/>
      <c r="G314" s="22" t="n"/>
      <c r="H314" s="13" t="n"/>
      <c r="I314" s="13" t="n"/>
      <c r="J314" s="13" t="n"/>
      <c r="K314" s="13" t="n"/>
      <c r="L314" s="13" t="n"/>
      <c r="M314" s="14">
        <f>IF($A314="","",IF(COUNTIF(Escenas!$A$7:$A$206,$B314)=0,"ESCENA NO VÁLIDA",IF(OR($B314="",$D314="",$E314="",$G314="",$H314="",$J314="",$K314=""),"REVISAR","Correcto")))</f>
        <v/>
      </c>
    </row>
    <row r="315">
      <c r="A315" s="13" t="n"/>
      <c r="B315" s="13" t="n"/>
      <c r="C315" s="14">
        <f>IF($B315="","",IFERROR(INDEX(Escenas!$B$7:$B$206,MATCH($B315,Escenas!$A$7:$A$206,0)),""))</f>
        <v/>
      </c>
      <c r="D315" s="13" t="n"/>
      <c r="E315" s="13" t="n"/>
      <c r="F315" s="13" t="n"/>
      <c r="G315" s="22" t="n"/>
      <c r="H315" s="13" t="n"/>
      <c r="I315" s="13" t="n"/>
      <c r="J315" s="13" t="n"/>
      <c r="K315" s="13" t="n"/>
      <c r="L315" s="13" t="n"/>
      <c r="M315" s="14">
        <f>IF($A315="","",IF(COUNTIF(Escenas!$A$7:$A$206,$B315)=0,"ESCENA NO VÁLIDA",IF(OR($B315="",$D315="",$E315="",$G315="",$H315="",$J315="",$K315=""),"REVISAR","Correcto")))</f>
        <v/>
      </c>
    </row>
    <row r="316">
      <c r="A316" s="13" t="n"/>
      <c r="B316" s="13" t="n"/>
      <c r="C316" s="14">
        <f>IF($B316="","",IFERROR(INDEX(Escenas!$B$7:$B$206,MATCH($B316,Escenas!$A$7:$A$206,0)),""))</f>
        <v/>
      </c>
      <c r="D316" s="13" t="n"/>
      <c r="E316" s="13" t="n"/>
      <c r="F316" s="13" t="n"/>
      <c r="G316" s="22" t="n"/>
      <c r="H316" s="13" t="n"/>
      <c r="I316" s="13" t="n"/>
      <c r="J316" s="13" t="n"/>
      <c r="K316" s="13" t="n"/>
      <c r="L316" s="13" t="n"/>
      <c r="M316" s="14">
        <f>IF($A316="","",IF(COUNTIF(Escenas!$A$7:$A$206,$B316)=0,"ESCENA NO VÁLIDA",IF(OR($B316="",$D316="",$E316="",$G316="",$H316="",$J316="",$K316=""),"REVISAR","Correcto")))</f>
        <v/>
      </c>
    </row>
    <row r="317">
      <c r="A317" s="13" t="n"/>
      <c r="B317" s="13" t="n"/>
      <c r="C317" s="14">
        <f>IF($B317="","",IFERROR(INDEX(Escenas!$B$7:$B$206,MATCH($B317,Escenas!$A$7:$A$206,0)),""))</f>
        <v/>
      </c>
      <c r="D317" s="13" t="n"/>
      <c r="E317" s="13" t="n"/>
      <c r="F317" s="13" t="n"/>
      <c r="G317" s="22" t="n"/>
      <c r="H317" s="13" t="n"/>
      <c r="I317" s="13" t="n"/>
      <c r="J317" s="13" t="n"/>
      <c r="K317" s="13" t="n"/>
      <c r="L317" s="13" t="n"/>
      <c r="M317" s="14">
        <f>IF($A317="","",IF(COUNTIF(Escenas!$A$7:$A$206,$B317)=0,"ESCENA NO VÁLIDA",IF(OR($B317="",$D317="",$E317="",$G317="",$H317="",$J317="",$K317=""),"REVISAR","Correcto")))</f>
        <v/>
      </c>
    </row>
    <row r="318">
      <c r="A318" s="13" t="n"/>
      <c r="B318" s="13" t="n"/>
      <c r="C318" s="14">
        <f>IF($B318="","",IFERROR(INDEX(Escenas!$B$7:$B$206,MATCH($B318,Escenas!$A$7:$A$206,0)),""))</f>
        <v/>
      </c>
      <c r="D318" s="13" t="n"/>
      <c r="E318" s="13" t="n"/>
      <c r="F318" s="13" t="n"/>
      <c r="G318" s="22" t="n"/>
      <c r="H318" s="13" t="n"/>
      <c r="I318" s="13" t="n"/>
      <c r="J318" s="13" t="n"/>
      <c r="K318" s="13" t="n"/>
      <c r="L318" s="13" t="n"/>
      <c r="M318" s="14">
        <f>IF($A318="","",IF(COUNTIF(Escenas!$A$7:$A$206,$B318)=0,"ESCENA NO VÁLIDA",IF(OR($B318="",$D318="",$E318="",$G318="",$H318="",$J318="",$K318=""),"REVISAR","Correcto")))</f>
        <v/>
      </c>
    </row>
    <row r="319">
      <c r="A319" s="13" t="n"/>
      <c r="B319" s="13" t="n"/>
      <c r="C319" s="14">
        <f>IF($B319="","",IFERROR(INDEX(Escenas!$B$7:$B$206,MATCH($B319,Escenas!$A$7:$A$206,0)),""))</f>
        <v/>
      </c>
      <c r="D319" s="13" t="n"/>
      <c r="E319" s="13" t="n"/>
      <c r="F319" s="13" t="n"/>
      <c r="G319" s="22" t="n"/>
      <c r="H319" s="13" t="n"/>
      <c r="I319" s="13" t="n"/>
      <c r="J319" s="13" t="n"/>
      <c r="K319" s="13" t="n"/>
      <c r="L319" s="13" t="n"/>
      <c r="M319" s="14">
        <f>IF($A319="","",IF(COUNTIF(Escenas!$A$7:$A$206,$B319)=0,"ESCENA NO VÁLIDA",IF(OR($B319="",$D319="",$E319="",$G319="",$H319="",$J319="",$K319=""),"REVISAR","Correcto")))</f>
        <v/>
      </c>
    </row>
    <row r="320">
      <c r="A320" s="13" t="n"/>
      <c r="B320" s="13" t="n"/>
      <c r="C320" s="14">
        <f>IF($B320="","",IFERROR(INDEX(Escenas!$B$7:$B$206,MATCH($B320,Escenas!$A$7:$A$206,0)),""))</f>
        <v/>
      </c>
      <c r="D320" s="13" t="n"/>
      <c r="E320" s="13" t="n"/>
      <c r="F320" s="13" t="n"/>
      <c r="G320" s="22" t="n"/>
      <c r="H320" s="13" t="n"/>
      <c r="I320" s="13" t="n"/>
      <c r="J320" s="13" t="n"/>
      <c r="K320" s="13" t="n"/>
      <c r="L320" s="13" t="n"/>
      <c r="M320" s="14">
        <f>IF($A320="","",IF(COUNTIF(Escenas!$A$7:$A$206,$B320)=0,"ESCENA NO VÁLIDA",IF(OR($B320="",$D320="",$E320="",$G320="",$H320="",$J320="",$K320=""),"REVISAR","Correcto")))</f>
        <v/>
      </c>
    </row>
    <row r="321">
      <c r="A321" s="13" t="n"/>
      <c r="B321" s="13" t="n"/>
      <c r="C321" s="14">
        <f>IF($B321="","",IFERROR(INDEX(Escenas!$B$7:$B$206,MATCH($B321,Escenas!$A$7:$A$206,0)),""))</f>
        <v/>
      </c>
      <c r="D321" s="13" t="n"/>
      <c r="E321" s="13" t="n"/>
      <c r="F321" s="13" t="n"/>
      <c r="G321" s="22" t="n"/>
      <c r="H321" s="13" t="n"/>
      <c r="I321" s="13" t="n"/>
      <c r="J321" s="13" t="n"/>
      <c r="K321" s="13" t="n"/>
      <c r="L321" s="13" t="n"/>
      <c r="M321" s="14">
        <f>IF($A321="","",IF(COUNTIF(Escenas!$A$7:$A$206,$B321)=0,"ESCENA NO VÁLIDA",IF(OR($B321="",$D321="",$E321="",$G321="",$H321="",$J321="",$K321=""),"REVISAR","Correcto")))</f>
        <v/>
      </c>
    </row>
    <row r="322">
      <c r="A322" s="13" t="n"/>
      <c r="B322" s="13" t="n"/>
      <c r="C322" s="14">
        <f>IF($B322="","",IFERROR(INDEX(Escenas!$B$7:$B$206,MATCH($B322,Escenas!$A$7:$A$206,0)),""))</f>
        <v/>
      </c>
      <c r="D322" s="13" t="n"/>
      <c r="E322" s="13" t="n"/>
      <c r="F322" s="13" t="n"/>
      <c r="G322" s="22" t="n"/>
      <c r="H322" s="13" t="n"/>
      <c r="I322" s="13" t="n"/>
      <c r="J322" s="13" t="n"/>
      <c r="K322" s="13" t="n"/>
      <c r="L322" s="13" t="n"/>
      <c r="M322" s="14">
        <f>IF($A322="","",IF(COUNTIF(Escenas!$A$7:$A$206,$B322)=0,"ESCENA NO VÁLIDA",IF(OR($B322="",$D322="",$E322="",$G322="",$H322="",$J322="",$K322=""),"REVISAR","Correcto")))</f>
        <v/>
      </c>
    </row>
    <row r="323">
      <c r="A323" s="13" t="n"/>
      <c r="B323" s="13" t="n"/>
      <c r="C323" s="14">
        <f>IF($B323="","",IFERROR(INDEX(Escenas!$B$7:$B$206,MATCH($B323,Escenas!$A$7:$A$206,0)),""))</f>
        <v/>
      </c>
      <c r="D323" s="13" t="n"/>
      <c r="E323" s="13" t="n"/>
      <c r="F323" s="13" t="n"/>
      <c r="G323" s="22" t="n"/>
      <c r="H323" s="13" t="n"/>
      <c r="I323" s="13" t="n"/>
      <c r="J323" s="13" t="n"/>
      <c r="K323" s="13" t="n"/>
      <c r="L323" s="13" t="n"/>
      <c r="M323" s="14">
        <f>IF($A323="","",IF(COUNTIF(Escenas!$A$7:$A$206,$B323)=0,"ESCENA NO VÁLIDA",IF(OR($B323="",$D323="",$E323="",$G323="",$H323="",$J323="",$K323=""),"REVISAR","Correcto")))</f>
        <v/>
      </c>
    </row>
    <row r="324">
      <c r="A324" s="13" t="n"/>
      <c r="B324" s="13" t="n"/>
      <c r="C324" s="14">
        <f>IF($B324="","",IFERROR(INDEX(Escenas!$B$7:$B$206,MATCH($B324,Escenas!$A$7:$A$206,0)),""))</f>
        <v/>
      </c>
      <c r="D324" s="13" t="n"/>
      <c r="E324" s="13" t="n"/>
      <c r="F324" s="13" t="n"/>
      <c r="G324" s="22" t="n"/>
      <c r="H324" s="13" t="n"/>
      <c r="I324" s="13" t="n"/>
      <c r="J324" s="13" t="n"/>
      <c r="K324" s="13" t="n"/>
      <c r="L324" s="13" t="n"/>
      <c r="M324" s="14">
        <f>IF($A324="","",IF(COUNTIF(Escenas!$A$7:$A$206,$B324)=0,"ESCENA NO VÁLIDA",IF(OR($B324="",$D324="",$E324="",$G324="",$H324="",$J324="",$K324=""),"REVISAR","Correcto")))</f>
        <v/>
      </c>
    </row>
    <row r="325">
      <c r="A325" s="13" t="n"/>
      <c r="B325" s="13" t="n"/>
      <c r="C325" s="14">
        <f>IF($B325="","",IFERROR(INDEX(Escenas!$B$7:$B$206,MATCH($B325,Escenas!$A$7:$A$206,0)),""))</f>
        <v/>
      </c>
      <c r="D325" s="13" t="n"/>
      <c r="E325" s="13" t="n"/>
      <c r="F325" s="13" t="n"/>
      <c r="G325" s="22" t="n"/>
      <c r="H325" s="13" t="n"/>
      <c r="I325" s="13" t="n"/>
      <c r="J325" s="13" t="n"/>
      <c r="K325" s="13" t="n"/>
      <c r="L325" s="13" t="n"/>
      <c r="M325" s="14">
        <f>IF($A325="","",IF(COUNTIF(Escenas!$A$7:$A$206,$B325)=0,"ESCENA NO VÁLIDA",IF(OR($B325="",$D325="",$E325="",$G325="",$H325="",$J325="",$K325=""),"REVISAR","Correcto")))</f>
        <v/>
      </c>
    </row>
    <row r="326">
      <c r="A326" s="13" t="n"/>
      <c r="B326" s="13" t="n"/>
      <c r="C326" s="14">
        <f>IF($B326="","",IFERROR(INDEX(Escenas!$B$7:$B$206,MATCH($B326,Escenas!$A$7:$A$206,0)),""))</f>
        <v/>
      </c>
      <c r="D326" s="13" t="n"/>
      <c r="E326" s="13" t="n"/>
      <c r="F326" s="13" t="n"/>
      <c r="G326" s="22" t="n"/>
      <c r="H326" s="13" t="n"/>
      <c r="I326" s="13" t="n"/>
      <c r="J326" s="13" t="n"/>
      <c r="K326" s="13" t="n"/>
      <c r="L326" s="13" t="n"/>
      <c r="M326" s="14">
        <f>IF($A326="","",IF(COUNTIF(Escenas!$A$7:$A$206,$B326)=0,"ESCENA NO VÁLIDA",IF(OR($B326="",$D326="",$E326="",$G326="",$H326="",$J326="",$K326=""),"REVISAR","Correcto")))</f>
        <v/>
      </c>
    </row>
    <row r="327">
      <c r="A327" s="13" t="n"/>
      <c r="B327" s="13" t="n"/>
      <c r="C327" s="14">
        <f>IF($B327="","",IFERROR(INDEX(Escenas!$B$7:$B$206,MATCH($B327,Escenas!$A$7:$A$206,0)),""))</f>
        <v/>
      </c>
      <c r="D327" s="13" t="n"/>
      <c r="E327" s="13" t="n"/>
      <c r="F327" s="13" t="n"/>
      <c r="G327" s="22" t="n"/>
      <c r="H327" s="13" t="n"/>
      <c r="I327" s="13" t="n"/>
      <c r="J327" s="13" t="n"/>
      <c r="K327" s="13" t="n"/>
      <c r="L327" s="13" t="n"/>
      <c r="M327" s="14">
        <f>IF($A327="","",IF(COUNTIF(Escenas!$A$7:$A$206,$B327)=0,"ESCENA NO VÁLIDA",IF(OR($B327="",$D327="",$E327="",$G327="",$H327="",$J327="",$K327=""),"REVISAR","Correcto")))</f>
        <v/>
      </c>
    </row>
    <row r="328">
      <c r="A328" s="13" t="n"/>
      <c r="B328" s="13" t="n"/>
      <c r="C328" s="14">
        <f>IF($B328="","",IFERROR(INDEX(Escenas!$B$7:$B$206,MATCH($B328,Escenas!$A$7:$A$206,0)),""))</f>
        <v/>
      </c>
      <c r="D328" s="13" t="n"/>
      <c r="E328" s="13" t="n"/>
      <c r="F328" s="13" t="n"/>
      <c r="G328" s="22" t="n"/>
      <c r="H328" s="13" t="n"/>
      <c r="I328" s="13" t="n"/>
      <c r="J328" s="13" t="n"/>
      <c r="K328" s="13" t="n"/>
      <c r="L328" s="13" t="n"/>
      <c r="M328" s="14">
        <f>IF($A328="","",IF(COUNTIF(Escenas!$A$7:$A$206,$B328)=0,"ESCENA NO VÁLIDA",IF(OR($B328="",$D328="",$E328="",$G328="",$H328="",$J328="",$K328=""),"REVISAR","Correcto")))</f>
        <v/>
      </c>
    </row>
    <row r="329">
      <c r="A329" s="13" t="n"/>
      <c r="B329" s="13" t="n"/>
      <c r="C329" s="14">
        <f>IF($B329="","",IFERROR(INDEX(Escenas!$B$7:$B$206,MATCH($B329,Escenas!$A$7:$A$206,0)),""))</f>
        <v/>
      </c>
      <c r="D329" s="13" t="n"/>
      <c r="E329" s="13" t="n"/>
      <c r="F329" s="13" t="n"/>
      <c r="G329" s="22" t="n"/>
      <c r="H329" s="13" t="n"/>
      <c r="I329" s="13" t="n"/>
      <c r="J329" s="13" t="n"/>
      <c r="K329" s="13" t="n"/>
      <c r="L329" s="13" t="n"/>
      <c r="M329" s="14">
        <f>IF($A329="","",IF(COUNTIF(Escenas!$A$7:$A$206,$B329)=0,"ESCENA NO VÁLIDA",IF(OR($B329="",$D329="",$E329="",$G329="",$H329="",$J329="",$K329=""),"REVISAR","Correcto")))</f>
        <v/>
      </c>
    </row>
    <row r="330">
      <c r="A330" s="13" t="n"/>
      <c r="B330" s="13" t="n"/>
      <c r="C330" s="14">
        <f>IF($B330="","",IFERROR(INDEX(Escenas!$B$7:$B$206,MATCH($B330,Escenas!$A$7:$A$206,0)),""))</f>
        <v/>
      </c>
      <c r="D330" s="13" t="n"/>
      <c r="E330" s="13" t="n"/>
      <c r="F330" s="13" t="n"/>
      <c r="G330" s="22" t="n"/>
      <c r="H330" s="13" t="n"/>
      <c r="I330" s="13" t="n"/>
      <c r="J330" s="13" t="n"/>
      <c r="K330" s="13" t="n"/>
      <c r="L330" s="13" t="n"/>
      <c r="M330" s="14">
        <f>IF($A330="","",IF(COUNTIF(Escenas!$A$7:$A$206,$B330)=0,"ESCENA NO VÁLIDA",IF(OR($B330="",$D330="",$E330="",$G330="",$H330="",$J330="",$K330=""),"REVISAR","Correcto")))</f>
        <v/>
      </c>
    </row>
    <row r="331">
      <c r="A331" s="13" t="n"/>
      <c r="B331" s="13" t="n"/>
      <c r="C331" s="14">
        <f>IF($B331="","",IFERROR(INDEX(Escenas!$B$7:$B$206,MATCH($B331,Escenas!$A$7:$A$206,0)),""))</f>
        <v/>
      </c>
      <c r="D331" s="13" t="n"/>
      <c r="E331" s="13" t="n"/>
      <c r="F331" s="13" t="n"/>
      <c r="G331" s="22" t="n"/>
      <c r="H331" s="13" t="n"/>
      <c r="I331" s="13" t="n"/>
      <c r="J331" s="13" t="n"/>
      <c r="K331" s="13" t="n"/>
      <c r="L331" s="13" t="n"/>
      <c r="M331" s="14">
        <f>IF($A331="","",IF(COUNTIF(Escenas!$A$7:$A$206,$B331)=0,"ESCENA NO VÁLIDA",IF(OR($B331="",$D331="",$E331="",$G331="",$H331="",$J331="",$K331=""),"REVISAR","Correcto")))</f>
        <v/>
      </c>
    </row>
    <row r="332">
      <c r="A332" s="13" t="n"/>
      <c r="B332" s="13" t="n"/>
      <c r="C332" s="14">
        <f>IF($B332="","",IFERROR(INDEX(Escenas!$B$7:$B$206,MATCH($B332,Escenas!$A$7:$A$206,0)),""))</f>
        <v/>
      </c>
      <c r="D332" s="13" t="n"/>
      <c r="E332" s="13" t="n"/>
      <c r="F332" s="13" t="n"/>
      <c r="G332" s="22" t="n"/>
      <c r="H332" s="13" t="n"/>
      <c r="I332" s="13" t="n"/>
      <c r="J332" s="13" t="n"/>
      <c r="K332" s="13" t="n"/>
      <c r="L332" s="13" t="n"/>
      <c r="M332" s="14">
        <f>IF($A332="","",IF(COUNTIF(Escenas!$A$7:$A$206,$B332)=0,"ESCENA NO VÁLIDA",IF(OR($B332="",$D332="",$E332="",$G332="",$H332="",$J332="",$K332=""),"REVISAR","Correcto")))</f>
        <v/>
      </c>
    </row>
    <row r="333">
      <c r="A333" s="13" t="n"/>
      <c r="B333" s="13" t="n"/>
      <c r="C333" s="14">
        <f>IF($B333="","",IFERROR(INDEX(Escenas!$B$7:$B$206,MATCH($B333,Escenas!$A$7:$A$206,0)),""))</f>
        <v/>
      </c>
      <c r="D333" s="13" t="n"/>
      <c r="E333" s="13" t="n"/>
      <c r="F333" s="13" t="n"/>
      <c r="G333" s="22" t="n"/>
      <c r="H333" s="13" t="n"/>
      <c r="I333" s="13" t="n"/>
      <c r="J333" s="13" t="n"/>
      <c r="K333" s="13" t="n"/>
      <c r="L333" s="13" t="n"/>
      <c r="M333" s="14">
        <f>IF($A333="","",IF(COUNTIF(Escenas!$A$7:$A$206,$B333)=0,"ESCENA NO VÁLIDA",IF(OR($B333="",$D333="",$E333="",$G333="",$H333="",$J333="",$K333=""),"REVISAR","Correcto")))</f>
        <v/>
      </c>
    </row>
    <row r="334">
      <c r="A334" s="13" t="n"/>
      <c r="B334" s="13" t="n"/>
      <c r="C334" s="14">
        <f>IF($B334="","",IFERROR(INDEX(Escenas!$B$7:$B$206,MATCH($B334,Escenas!$A$7:$A$206,0)),""))</f>
        <v/>
      </c>
      <c r="D334" s="13" t="n"/>
      <c r="E334" s="13" t="n"/>
      <c r="F334" s="13" t="n"/>
      <c r="G334" s="22" t="n"/>
      <c r="H334" s="13" t="n"/>
      <c r="I334" s="13" t="n"/>
      <c r="J334" s="13" t="n"/>
      <c r="K334" s="13" t="n"/>
      <c r="L334" s="13" t="n"/>
      <c r="M334" s="14">
        <f>IF($A334="","",IF(COUNTIF(Escenas!$A$7:$A$206,$B334)=0,"ESCENA NO VÁLIDA",IF(OR($B334="",$D334="",$E334="",$G334="",$H334="",$J334="",$K334=""),"REVISAR","Correcto")))</f>
        <v/>
      </c>
    </row>
    <row r="335">
      <c r="A335" s="13" t="n"/>
      <c r="B335" s="13" t="n"/>
      <c r="C335" s="14">
        <f>IF($B335="","",IFERROR(INDEX(Escenas!$B$7:$B$206,MATCH($B335,Escenas!$A$7:$A$206,0)),""))</f>
        <v/>
      </c>
      <c r="D335" s="13" t="n"/>
      <c r="E335" s="13" t="n"/>
      <c r="F335" s="13" t="n"/>
      <c r="G335" s="22" t="n"/>
      <c r="H335" s="13" t="n"/>
      <c r="I335" s="13" t="n"/>
      <c r="J335" s="13" t="n"/>
      <c r="K335" s="13" t="n"/>
      <c r="L335" s="13" t="n"/>
      <c r="M335" s="14">
        <f>IF($A335="","",IF(COUNTIF(Escenas!$A$7:$A$206,$B335)=0,"ESCENA NO VÁLIDA",IF(OR($B335="",$D335="",$E335="",$G335="",$H335="",$J335="",$K335=""),"REVISAR","Correcto")))</f>
        <v/>
      </c>
    </row>
    <row r="336">
      <c r="A336" s="13" t="n"/>
      <c r="B336" s="13" t="n"/>
      <c r="C336" s="14">
        <f>IF($B336="","",IFERROR(INDEX(Escenas!$B$7:$B$206,MATCH($B336,Escenas!$A$7:$A$206,0)),""))</f>
        <v/>
      </c>
      <c r="D336" s="13" t="n"/>
      <c r="E336" s="13" t="n"/>
      <c r="F336" s="13" t="n"/>
      <c r="G336" s="22" t="n"/>
      <c r="H336" s="13" t="n"/>
      <c r="I336" s="13" t="n"/>
      <c r="J336" s="13" t="n"/>
      <c r="K336" s="13" t="n"/>
      <c r="L336" s="13" t="n"/>
      <c r="M336" s="14">
        <f>IF($A336="","",IF(COUNTIF(Escenas!$A$7:$A$206,$B336)=0,"ESCENA NO VÁLIDA",IF(OR($B336="",$D336="",$E336="",$G336="",$H336="",$J336="",$K336=""),"REVISAR","Correcto")))</f>
        <v/>
      </c>
    </row>
    <row r="337">
      <c r="A337" s="13" t="n"/>
      <c r="B337" s="13" t="n"/>
      <c r="C337" s="14">
        <f>IF($B337="","",IFERROR(INDEX(Escenas!$B$7:$B$206,MATCH($B337,Escenas!$A$7:$A$206,0)),""))</f>
        <v/>
      </c>
      <c r="D337" s="13" t="n"/>
      <c r="E337" s="13" t="n"/>
      <c r="F337" s="13" t="n"/>
      <c r="G337" s="22" t="n"/>
      <c r="H337" s="13" t="n"/>
      <c r="I337" s="13" t="n"/>
      <c r="J337" s="13" t="n"/>
      <c r="K337" s="13" t="n"/>
      <c r="L337" s="13" t="n"/>
      <c r="M337" s="14">
        <f>IF($A337="","",IF(COUNTIF(Escenas!$A$7:$A$206,$B337)=0,"ESCENA NO VÁLIDA",IF(OR($B337="",$D337="",$E337="",$G337="",$H337="",$J337="",$K337=""),"REVISAR","Correcto")))</f>
        <v/>
      </c>
    </row>
    <row r="338">
      <c r="A338" s="13" t="n"/>
      <c r="B338" s="13" t="n"/>
      <c r="C338" s="14">
        <f>IF($B338="","",IFERROR(INDEX(Escenas!$B$7:$B$206,MATCH($B338,Escenas!$A$7:$A$206,0)),""))</f>
        <v/>
      </c>
      <c r="D338" s="13" t="n"/>
      <c r="E338" s="13" t="n"/>
      <c r="F338" s="13" t="n"/>
      <c r="G338" s="22" t="n"/>
      <c r="H338" s="13" t="n"/>
      <c r="I338" s="13" t="n"/>
      <c r="J338" s="13" t="n"/>
      <c r="K338" s="13" t="n"/>
      <c r="L338" s="13" t="n"/>
      <c r="M338" s="14">
        <f>IF($A338="","",IF(COUNTIF(Escenas!$A$7:$A$206,$B338)=0,"ESCENA NO VÁLIDA",IF(OR($B338="",$D338="",$E338="",$G338="",$H338="",$J338="",$K338=""),"REVISAR","Correcto")))</f>
        <v/>
      </c>
    </row>
    <row r="339">
      <c r="A339" s="13" t="n"/>
      <c r="B339" s="13" t="n"/>
      <c r="C339" s="14">
        <f>IF($B339="","",IFERROR(INDEX(Escenas!$B$7:$B$206,MATCH($B339,Escenas!$A$7:$A$206,0)),""))</f>
        <v/>
      </c>
      <c r="D339" s="13" t="n"/>
      <c r="E339" s="13" t="n"/>
      <c r="F339" s="13" t="n"/>
      <c r="G339" s="22" t="n"/>
      <c r="H339" s="13" t="n"/>
      <c r="I339" s="13" t="n"/>
      <c r="J339" s="13" t="n"/>
      <c r="K339" s="13" t="n"/>
      <c r="L339" s="13" t="n"/>
      <c r="M339" s="14">
        <f>IF($A339="","",IF(COUNTIF(Escenas!$A$7:$A$206,$B339)=0,"ESCENA NO VÁLIDA",IF(OR($B339="",$D339="",$E339="",$G339="",$H339="",$J339="",$K339=""),"REVISAR","Correcto")))</f>
        <v/>
      </c>
    </row>
    <row r="340">
      <c r="A340" s="13" t="n"/>
      <c r="B340" s="13" t="n"/>
      <c r="C340" s="14">
        <f>IF($B340="","",IFERROR(INDEX(Escenas!$B$7:$B$206,MATCH($B340,Escenas!$A$7:$A$206,0)),""))</f>
        <v/>
      </c>
      <c r="D340" s="13" t="n"/>
      <c r="E340" s="13" t="n"/>
      <c r="F340" s="13" t="n"/>
      <c r="G340" s="22" t="n"/>
      <c r="H340" s="13" t="n"/>
      <c r="I340" s="13" t="n"/>
      <c r="J340" s="13" t="n"/>
      <c r="K340" s="13" t="n"/>
      <c r="L340" s="13" t="n"/>
      <c r="M340" s="14">
        <f>IF($A340="","",IF(COUNTIF(Escenas!$A$7:$A$206,$B340)=0,"ESCENA NO VÁLIDA",IF(OR($B340="",$D340="",$E340="",$G340="",$H340="",$J340="",$K340=""),"REVISAR","Correcto")))</f>
        <v/>
      </c>
    </row>
    <row r="341">
      <c r="A341" s="13" t="n"/>
      <c r="B341" s="13" t="n"/>
      <c r="C341" s="14">
        <f>IF($B341="","",IFERROR(INDEX(Escenas!$B$7:$B$206,MATCH($B341,Escenas!$A$7:$A$206,0)),""))</f>
        <v/>
      </c>
      <c r="D341" s="13" t="n"/>
      <c r="E341" s="13" t="n"/>
      <c r="F341" s="13" t="n"/>
      <c r="G341" s="22" t="n"/>
      <c r="H341" s="13" t="n"/>
      <c r="I341" s="13" t="n"/>
      <c r="J341" s="13" t="n"/>
      <c r="K341" s="13" t="n"/>
      <c r="L341" s="13" t="n"/>
      <c r="M341" s="14">
        <f>IF($A341="","",IF(COUNTIF(Escenas!$A$7:$A$206,$B341)=0,"ESCENA NO VÁLIDA",IF(OR($B341="",$D341="",$E341="",$G341="",$H341="",$J341="",$K341=""),"REVISAR","Correcto")))</f>
        <v/>
      </c>
    </row>
    <row r="342">
      <c r="A342" s="13" t="n"/>
      <c r="B342" s="13" t="n"/>
      <c r="C342" s="14">
        <f>IF($B342="","",IFERROR(INDEX(Escenas!$B$7:$B$206,MATCH($B342,Escenas!$A$7:$A$206,0)),""))</f>
        <v/>
      </c>
      <c r="D342" s="13" t="n"/>
      <c r="E342" s="13" t="n"/>
      <c r="F342" s="13" t="n"/>
      <c r="G342" s="22" t="n"/>
      <c r="H342" s="13" t="n"/>
      <c r="I342" s="13" t="n"/>
      <c r="J342" s="13" t="n"/>
      <c r="K342" s="13" t="n"/>
      <c r="L342" s="13" t="n"/>
      <c r="M342" s="14">
        <f>IF($A342="","",IF(COUNTIF(Escenas!$A$7:$A$206,$B342)=0,"ESCENA NO VÁLIDA",IF(OR($B342="",$D342="",$E342="",$G342="",$H342="",$J342="",$K342=""),"REVISAR","Correcto")))</f>
        <v/>
      </c>
    </row>
    <row r="343">
      <c r="A343" s="13" t="n"/>
      <c r="B343" s="13" t="n"/>
      <c r="C343" s="14">
        <f>IF($B343="","",IFERROR(INDEX(Escenas!$B$7:$B$206,MATCH($B343,Escenas!$A$7:$A$206,0)),""))</f>
        <v/>
      </c>
      <c r="D343" s="13" t="n"/>
      <c r="E343" s="13" t="n"/>
      <c r="F343" s="13" t="n"/>
      <c r="G343" s="22" t="n"/>
      <c r="H343" s="13" t="n"/>
      <c r="I343" s="13" t="n"/>
      <c r="J343" s="13" t="n"/>
      <c r="K343" s="13" t="n"/>
      <c r="L343" s="13" t="n"/>
      <c r="M343" s="14">
        <f>IF($A343="","",IF(COUNTIF(Escenas!$A$7:$A$206,$B343)=0,"ESCENA NO VÁLIDA",IF(OR($B343="",$D343="",$E343="",$G343="",$H343="",$J343="",$K343=""),"REVISAR","Correcto")))</f>
        <v/>
      </c>
    </row>
    <row r="344">
      <c r="A344" s="13" t="n"/>
      <c r="B344" s="13" t="n"/>
      <c r="C344" s="14">
        <f>IF($B344="","",IFERROR(INDEX(Escenas!$B$7:$B$206,MATCH($B344,Escenas!$A$7:$A$206,0)),""))</f>
        <v/>
      </c>
      <c r="D344" s="13" t="n"/>
      <c r="E344" s="13" t="n"/>
      <c r="F344" s="13" t="n"/>
      <c r="G344" s="22" t="n"/>
      <c r="H344" s="13" t="n"/>
      <c r="I344" s="13" t="n"/>
      <c r="J344" s="13" t="n"/>
      <c r="K344" s="13" t="n"/>
      <c r="L344" s="13" t="n"/>
      <c r="M344" s="14">
        <f>IF($A344="","",IF(COUNTIF(Escenas!$A$7:$A$206,$B344)=0,"ESCENA NO VÁLIDA",IF(OR($B344="",$D344="",$E344="",$G344="",$H344="",$J344="",$K344=""),"REVISAR","Correcto")))</f>
        <v/>
      </c>
    </row>
    <row r="345">
      <c r="A345" s="13" t="n"/>
      <c r="B345" s="13" t="n"/>
      <c r="C345" s="14">
        <f>IF($B345="","",IFERROR(INDEX(Escenas!$B$7:$B$206,MATCH($B345,Escenas!$A$7:$A$206,0)),""))</f>
        <v/>
      </c>
      <c r="D345" s="13" t="n"/>
      <c r="E345" s="13" t="n"/>
      <c r="F345" s="13" t="n"/>
      <c r="G345" s="22" t="n"/>
      <c r="H345" s="13" t="n"/>
      <c r="I345" s="13" t="n"/>
      <c r="J345" s="13" t="n"/>
      <c r="K345" s="13" t="n"/>
      <c r="L345" s="13" t="n"/>
      <c r="M345" s="14">
        <f>IF($A345="","",IF(COUNTIF(Escenas!$A$7:$A$206,$B345)=0,"ESCENA NO VÁLIDA",IF(OR($B345="",$D345="",$E345="",$G345="",$H345="",$J345="",$K345=""),"REVISAR","Correcto")))</f>
        <v/>
      </c>
    </row>
    <row r="346">
      <c r="A346" s="13" t="n"/>
      <c r="B346" s="13" t="n"/>
      <c r="C346" s="14">
        <f>IF($B346="","",IFERROR(INDEX(Escenas!$B$7:$B$206,MATCH($B346,Escenas!$A$7:$A$206,0)),""))</f>
        <v/>
      </c>
      <c r="D346" s="13" t="n"/>
      <c r="E346" s="13" t="n"/>
      <c r="F346" s="13" t="n"/>
      <c r="G346" s="22" t="n"/>
      <c r="H346" s="13" t="n"/>
      <c r="I346" s="13" t="n"/>
      <c r="J346" s="13" t="n"/>
      <c r="K346" s="13" t="n"/>
      <c r="L346" s="13" t="n"/>
      <c r="M346" s="14">
        <f>IF($A346="","",IF(COUNTIF(Escenas!$A$7:$A$206,$B346)=0,"ESCENA NO VÁLIDA",IF(OR($B346="",$D346="",$E346="",$G346="",$H346="",$J346="",$K346=""),"REVISAR","Correcto")))</f>
        <v/>
      </c>
    </row>
    <row r="347">
      <c r="A347" s="13" t="n"/>
      <c r="B347" s="13" t="n"/>
      <c r="C347" s="14">
        <f>IF($B347="","",IFERROR(INDEX(Escenas!$B$7:$B$206,MATCH($B347,Escenas!$A$7:$A$206,0)),""))</f>
        <v/>
      </c>
      <c r="D347" s="13" t="n"/>
      <c r="E347" s="13" t="n"/>
      <c r="F347" s="13" t="n"/>
      <c r="G347" s="22" t="n"/>
      <c r="H347" s="13" t="n"/>
      <c r="I347" s="13" t="n"/>
      <c r="J347" s="13" t="n"/>
      <c r="K347" s="13" t="n"/>
      <c r="L347" s="13" t="n"/>
      <c r="M347" s="14">
        <f>IF($A347="","",IF(COUNTIF(Escenas!$A$7:$A$206,$B347)=0,"ESCENA NO VÁLIDA",IF(OR($B347="",$D347="",$E347="",$G347="",$H347="",$J347="",$K347=""),"REVISAR","Correcto")))</f>
        <v/>
      </c>
    </row>
    <row r="348">
      <c r="A348" s="13" t="n"/>
      <c r="B348" s="13" t="n"/>
      <c r="C348" s="14">
        <f>IF($B348="","",IFERROR(INDEX(Escenas!$B$7:$B$206,MATCH($B348,Escenas!$A$7:$A$206,0)),""))</f>
        <v/>
      </c>
      <c r="D348" s="13" t="n"/>
      <c r="E348" s="13" t="n"/>
      <c r="F348" s="13" t="n"/>
      <c r="G348" s="22" t="n"/>
      <c r="H348" s="13" t="n"/>
      <c r="I348" s="13" t="n"/>
      <c r="J348" s="13" t="n"/>
      <c r="K348" s="13" t="n"/>
      <c r="L348" s="13" t="n"/>
      <c r="M348" s="14">
        <f>IF($A348="","",IF(COUNTIF(Escenas!$A$7:$A$206,$B348)=0,"ESCENA NO VÁLIDA",IF(OR($B348="",$D348="",$E348="",$G348="",$H348="",$J348="",$K348=""),"REVISAR","Correcto")))</f>
        <v/>
      </c>
    </row>
    <row r="349">
      <c r="A349" s="13" t="n"/>
      <c r="B349" s="13" t="n"/>
      <c r="C349" s="14">
        <f>IF($B349="","",IFERROR(INDEX(Escenas!$B$7:$B$206,MATCH($B349,Escenas!$A$7:$A$206,0)),""))</f>
        <v/>
      </c>
      <c r="D349" s="13" t="n"/>
      <c r="E349" s="13" t="n"/>
      <c r="F349" s="13" t="n"/>
      <c r="G349" s="22" t="n"/>
      <c r="H349" s="13" t="n"/>
      <c r="I349" s="13" t="n"/>
      <c r="J349" s="13" t="n"/>
      <c r="K349" s="13" t="n"/>
      <c r="L349" s="13" t="n"/>
      <c r="M349" s="14">
        <f>IF($A349="","",IF(COUNTIF(Escenas!$A$7:$A$206,$B349)=0,"ESCENA NO VÁLIDA",IF(OR($B349="",$D349="",$E349="",$G349="",$H349="",$J349="",$K349=""),"REVISAR","Correcto")))</f>
        <v/>
      </c>
    </row>
    <row r="350">
      <c r="A350" s="13" t="n"/>
      <c r="B350" s="13" t="n"/>
      <c r="C350" s="14">
        <f>IF($B350="","",IFERROR(INDEX(Escenas!$B$7:$B$206,MATCH($B350,Escenas!$A$7:$A$206,0)),""))</f>
        <v/>
      </c>
      <c r="D350" s="13" t="n"/>
      <c r="E350" s="13" t="n"/>
      <c r="F350" s="13" t="n"/>
      <c r="G350" s="22" t="n"/>
      <c r="H350" s="13" t="n"/>
      <c r="I350" s="13" t="n"/>
      <c r="J350" s="13" t="n"/>
      <c r="K350" s="13" t="n"/>
      <c r="L350" s="13" t="n"/>
      <c r="M350" s="14">
        <f>IF($A350="","",IF(COUNTIF(Escenas!$A$7:$A$206,$B350)=0,"ESCENA NO VÁLIDA",IF(OR($B350="",$D350="",$E350="",$G350="",$H350="",$J350="",$K350=""),"REVISAR","Correcto")))</f>
        <v/>
      </c>
    </row>
    <row r="351">
      <c r="A351" s="13" t="n"/>
      <c r="B351" s="13" t="n"/>
      <c r="C351" s="14">
        <f>IF($B351="","",IFERROR(INDEX(Escenas!$B$7:$B$206,MATCH($B351,Escenas!$A$7:$A$206,0)),""))</f>
        <v/>
      </c>
      <c r="D351" s="13" t="n"/>
      <c r="E351" s="13" t="n"/>
      <c r="F351" s="13" t="n"/>
      <c r="G351" s="22" t="n"/>
      <c r="H351" s="13" t="n"/>
      <c r="I351" s="13" t="n"/>
      <c r="J351" s="13" t="n"/>
      <c r="K351" s="13" t="n"/>
      <c r="L351" s="13" t="n"/>
      <c r="M351" s="14">
        <f>IF($A351="","",IF(COUNTIF(Escenas!$A$7:$A$206,$B351)=0,"ESCENA NO VÁLIDA",IF(OR($B351="",$D351="",$E351="",$G351="",$H351="",$J351="",$K351=""),"REVISAR","Correcto")))</f>
        <v/>
      </c>
    </row>
    <row r="352">
      <c r="A352" s="13" t="n"/>
      <c r="B352" s="13" t="n"/>
      <c r="C352" s="14">
        <f>IF($B352="","",IFERROR(INDEX(Escenas!$B$7:$B$206,MATCH($B352,Escenas!$A$7:$A$206,0)),""))</f>
        <v/>
      </c>
      <c r="D352" s="13" t="n"/>
      <c r="E352" s="13" t="n"/>
      <c r="F352" s="13" t="n"/>
      <c r="G352" s="22" t="n"/>
      <c r="H352" s="13" t="n"/>
      <c r="I352" s="13" t="n"/>
      <c r="J352" s="13" t="n"/>
      <c r="K352" s="13" t="n"/>
      <c r="L352" s="13" t="n"/>
      <c r="M352" s="14">
        <f>IF($A352="","",IF(COUNTIF(Escenas!$A$7:$A$206,$B352)=0,"ESCENA NO VÁLIDA",IF(OR($B352="",$D352="",$E352="",$G352="",$H352="",$J352="",$K352=""),"REVISAR","Correcto")))</f>
        <v/>
      </c>
    </row>
    <row r="353">
      <c r="A353" s="13" t="n"/>
      <c r="B353" s="13" t="n"/>
      <c r="C353" s="14">
        <f>IF($B353="","",IFERROR(INDEX(Escenas!$B$7:$B$206,MATCH($B353,Escenas!$A$7:$A$206,0)),""))</f>
        <v/>
      </c>
      <c r="D353" s="13" t="n"/>
      <c r="E353" s="13" t="n"/>
      <c r="F353" s="13" t="n"/>
      <c r="G353" s="22" t="n"/>
      <c r="H353" s="13" t="n"/>
      <c r="I353" s="13" t="n"/>
      <c r="J353" s="13" t="n"/>
      <c r="K353" s="13" t="n"/>
      <c r="L353" s="13" t="n"/>
      <c r="M353" s="14">
        <f>IF($A353="","",IF(COUNTIF(Escenas!$A$7:$A$206,$B353)=0,"ESCENA NO VÁLIDA",IF(OR($B353="",$D353="",$E353="",$G353="",$H353="",$J353="",$K353=""),"REVISAR","Correcto")))</f>
        <v/>
      </c>
    </row>
    <row r="354">
      <c r="A354" s="13" t="n"/>
      <c r="B354" s="13" t="n"/>
      <c r="C354" s="14">
        <f>IF($B354="","",IFERROR(INDEX(Escenas!$B$7:$B$206,MATCH($B354,Escenas!$A$7:$A$206,0)),""))</f>
        <v/>
      </c>
      <c r="D354" s="13" t="n"/>
      <c r="E354" s="13" t="n"/>
      <c r="F354" s="13" t="n"/>
      <c r="G354" s="22" t="n"/>
      <c r="H354" s="13" t="n"/>
      <c r="I354" s="13" t="n"/>
      <c r="J354" s="13" t="n"/>
      <c r="K354" s="13" t="n"/>
      <c r="L354" s="13" t="n"/>
      <c r="M354" s="14">
        <f>IF($A354="","",IF(COUNTIF(Escenas!$A$7:$A$206,$B354)=0,"ESCENA NO VÁLIDA",IF(OR($B354="",$D354="",$E354="",$G354="",$H354="",$J354="",$K354=""),"REVISAR","Correcto")))</f>
        <v/>
      </c>
    </row>
    <row r="355">
      <c r="A355" s="13" t="n"/>
      <c r="B355" s="13" t="n"/>
      <c r="C355" s="14">
        <f>IF($B355="","",IFERROR(INDEX(Escenas!$B$7:$B$206,MATCH($B355,Escenas!$A$7:$A$206,0)),""))</f>
        <v/>
      </c>
      <c r="D355" s="13" t="n"/>
      <c r="E355" s="13" t="n"/>
      <c r="F355" s="13" t="n"/>
      <c r="G355" s="22" t="n"/>
      <c r="H355" s="13" t="n"/>
      <c r="I355" s="13" t="n"/>
      <c r="J355" s="13" t="n"/>
      <c r="K355" s="13" t="n"/>
      <c r="L355" s="13" t="n"/>
      <c r="M355" s="14">
        <f>IF($A355="","",IF(COUNTIF(Escenas!$A$7:$A$206,$B355)=0,"ESCENA NO VÁLIDA",IF(OR($B355="",$D355="",$E355="",$G355="",$H355="",$J355="",$K355=""),"REVISAR","Correcto")))</f>
        <v/>
      </c>
    </row>
    <row r="356">
      <c r="A356" s="13" t="n"/>
      <c r="B356" s="13" t="n"/>
      <c r="C356" s="14">
        <f>IF($B356="","",IFERROR(INDEX(Escenas!$B$7:$B$206,MATCH($B356,Escenas!$A$7:$A$206,0)),""))</f>
        <v/>
      </c>
      <c r="D356" s="13" t="n"/>
      <c r="E356" s="13" t="n"/>
      <c r="F356" s="13" t="n"/>
      <c r="G356" s="22" t="n"/>
      <c r="H356" s="13" t="n"/>
      <c r="I356" s="13" t="n"/>
      <c r="J356" s="13" t="n"/>
      <c r="K356" s="13" t="n"/>
      <c r="L356" s="13" t="n"/>
      <c r="M356" s="14">
        <f>IF($A356="","",IF(COUNTIF(Escenas!$A$7:$A$206,$B356)=0,"ESCENA NO VÁLIDA",IF(OR($B356="",$D356="",$E356="",$G356="",$H356="",$J356="",$K356=""),"REVISAR","Correcto")))</f>
        <v/>
      </c>
    </row>
    <row r="357">
      <c r="A357" s="13" t="n"/>
      <c r="B357" s="13" t="n"/>
      <c r="C357" s="14">
        <f>IF($B357="","",IFERROR(INDEX(Escenas!$B$7:$B$206,MATCH($B357,Escenas!$A$7:$A$206,0)),""))</f>
        <v/>
      </c>
      <c r="D357" s="13" t="n"/>
      <c r="E357" s="13" t="n"/>
      <c r="F357" s="13" t="n"/>
      <c r="G357" s="22" t="n"/>
      <c r="H357" s="13" t="n"/>
      <c r="I357" s="13" t="n"/>
      <c r="J357" s="13" t="n"/>
      <c r="K357" s="13" t="n"/>
      <c r="L357" s="13" t="n"/>
      <c r="M357" s="14">
        <f>IF($A357="","",IF(COUNTIF(Escenas!$A$7:$A$206,$B357)=0,"ESCENA NO VÁLIDA",IF(OR($B357="",$D357="",$E357="",$G357="",$H357="",$J357="",$K357=""),"REVISAR","Correcto")))</f>
        <v/>
      </c>
    </row>
    <row r="358">
      <c r="A358" s="13" t="n"/>
      <c r="B358" s="13" t="n"/>
      <c r="C358" s="14">
        <f>IF($B358="","",IFERROR(INDEX(Escenas!$B$7:$B$206,MATCH($B358,Escenas!$A$7:$A$206,0)),""))</f>
        <v/>
      </c>
      <c r="D358" s="13" t="n"/>
      <c r="E358" s="13" t="n"/>
      <c r="F358" s="13" t="n"/>
      <c r="G358" s="22" t="n"/>
      <c r="H358" s="13" t="n"/>
      <c r="I358" s="13" t="n"/>
      <c r="J358" s="13" t="n"/>
      <c r="K358" s="13" t="n"/>
      <c r="L358" s="13" t="n"/>
      <c r="M358" s="14">
        <f>IF($A358="","",IF(COUNTIF(Escenas!$A$7:$A$206,$B358)=0,"ESCENA NO VÁLIDA",IF(OR($B358="",$D358="",$E358="",$G358="",$H358="",$J358="",$K358=""),"REVISAR","Correcto")))</f>
        <v/>
      </c>
    </row>
    <row r="359">
      <c r="A359" s="13" t="n"/>
      <c r="B359" s="13" t="n"/>
      <c r="C359" s="14">
        <f>IF($B359="","",IFERROR(INDEX(Escenas!$B$7:$B$206,MATCH($B359,Escenas!$A$7:$A$206,0)),""))</f>
        <v/>
      </c>
      <c r="D359" s="13" t="n"/>
      <c r="E359" s="13" t="n"/>
      <c r="F359" s="13" t="n"/>
      <c r="G359" s="22" t="n"/>
      <c r="H359" s="13" t="n"/>
      <c r="I359" s="13" t="n"/>
      <c r="J359" s="13" t="n"/>
      <c r="K359" s="13" t="n"/>
      <c r="L359" s="13" t="n"/>
      <c r="M359" s="14">
        <f>IF($A359="","",IF(COUNTIF(Escenas!$A$7:$A$206,$B359)=0,"ESCENA NO VÁLIDA",IF(OR($B359="",$D359="",$E359="",$G359="",$H359="",$J359="",$K359=""),"REVISAR","Correcto")))</f>
        <v/>
      </c>
    </row>
    <row r="360">
      <c r="A360" s="13" t="n"/>
      <c r="B360" s="13" t="n"/>
      <c r="C360" s="14">
        <f>IF($B360="","",IFERROR(INDEX(Escenas!$B$7:$B$206,MATCH($B360,Escenas!$A$7:$A$206,0)),""))</f>
        <v/>
      </c>
      <c r="D360" s="13" t="n"/>
      <c r="E360" s="13" t="n"/>
      <c r="F360" s="13" t="n"/>
      <c r="G360" s="22" t="n"/>
      <c r="H360" s="13" t="n"/>
      <c r="I360" s="13" t="n"/>
      <c r="J360" s="13" t="n"/>
      <c r="K360" s="13" t="n"/>
      <c r="L360" s="13" t="n"/>
      <c r="M360" s="14">
        <f>IF($A360="","",IF(COUNTIF(Escenas!$A$7:$A$206,$B360)=0,"ESCENA NO VÁLIDA",IF(OR($B360="",$D360="",$E360="",$G360="",$H360="",$J360="",$K360=""),"REVISAR","Correcto")))</f>
        <v/>
      </c>
    </row>
    <row r="361">
      <c r="A361" s="13" t="n"/>
      <c r="B361" s="13" t="n"/>
      <c r="C361" s="14">
        <f>IF($B361="","",IFERROR(INDEX(Escenas!$B$7:$B$206,MATCH($B361,Escenas!$A$7:$A$206,0)),""))</f>
        <v/>
      </c>
      <c r="D361" s="13" t="n"/>
      <c r="E361" s="13" t="n"/>
      <c r="F361" s="13" t="n"/>
      <c r="G361" s="22" t="n"/>
      <c r="H361" s="13" t="n"/>
      <c r="I361" s="13" t="n"/>
      <c r="J361" s="13" t="n"/>
      <c r="K361" s="13" t="n"/>
      <c r="L361" s="13" t="n"/>
      <c r="M361" s="14">
        <f>IF($A361="","",IF(COUNTIF(Escenas!$A$7:$A$206,$B361)=0,"ESCENA NO VÁLIDA",IF(OR($B361="",$D361="",$E361="",$G361="",$H361="",$J361="",$K361=""),"REVISAR","Correcto")))</f>
        <v/>
      </c>
    </row>
    <row r="362">
      <c r="A362" s="13" t="n"/>
      <c r="B362" s="13" t="n"/>
      <c r="C362" s="14">
        <f>IF($B362="","",IFERROR(INDEX(Escenas!$B$7:$B$206,MATCH($B362,Escenas!$A$7:$A$206,0)),""))</f>
        <v/>
      </c>
      <c r="D362" s="13" t="n"/>
      <c r="E362" s="13" t="n"/>
      <c r="F362" s="13" t="n"/>
      <c r="G362" s="22" t="n"/>
      <c r="H362" s="13" t="n"/>
      <c r="I362" s="13" t="n"/>
      <c r="J362" s="13" t="n"/>
      <c r="K362" s="13" t="n"/>
      <c r="L362" s="13" t="n"/>
      <c r="M362" s="14">
        <f>IF($A362="","",IF(COUNTIF(Escenas!$A$7:$A$206,$B362)=0,"ESCENA NO VÁLIDA",IF(OR($B362="",$D362="",$E362="",$G362="",$H362="",$J362="",$K362=""),"REVISAR","Correcto")))</f>
        <v/>
      </c>
    </row>
    <row r="363">
      <c r="A363" s="13" t="n"/>
      <c r="B363" s="13" t="n"/>
      <c r="C363" s="14">
        <f>IF($B363="","",IFERROR(INDEX(Escenas!$B$7:$B$206,MATCH($B363,Escenas!$A$7:$A$206,0)),""))</f>
        <v/>
      </c>
      <c r="D363" s="13" t="n"/>
      <c r="E363" s="13" t="n"/>
      <c r="F363" s="13" t="n"/>
      <c r="G363" s="22" t="n"/>
      <c r="H363" s="13" t="n"/>
      <c r="I363" s="13" t="n"/>
      <c r="J363" s="13" t="n"/>
      <c r="K363" s="13" t="n"/>
      <c r="L363" s="13" t="n"/>
      <c r="M363" s="14">
        <f>IF($A363="","",IF(COUNTIF(Escenas!$A$7:$A$206,$B363)=0,"ESCENA NO VÁLIDA",IF(OR($B363="",$D363="",$E363="",$G363="",$H363="",$J363="",$K363=""),"REVISAR","Correcto")))</f>
        <v/>
      </c>
    </row>
    <row r="364">
      <c r="A364" s="13" t="n"/>
      <c r="B364" s="13" t="n"/>
      <c r="C364" s="14">
        <f>IF($B364="","",IFERROR(INDEX(Escenas!$B$7:$B$206,MATCH($B364,Escenas!$A$7:$A$206,0)),""))</f>
        <v/>
      </c>
      <c r="D364" s="13" t="n"/>
      <c r="E364" s="13" t="n"/>
      <c r="F364" s="13" t="n"/>
      <c r="G364" s="22" t="n"/>
      <c r="H364" s="13" t="n"/>
      <c r="I364" s="13" t="n"/>
      <c r="J364" s="13" t="n"/>
      <c r="K364" s="13" t="n"/>
      <c r="L364" s="13" t="n"/>
      <c r="M364" s="14">
        <f>IF($A364="","",IF(COUNTIF(Escenas!$A$7:$A$206,$B364)=0,"ESCENA NO VÁLIDA",IF(OR($B364="",$D364="",$E364="",$G364="",$H364="",$J364="",$K364=""),"REVISAR","Correcto")))</f>
        <v/>
      </c>
    </row>
    <row r="365">
      <c r="A365" s="13" t="n"/>
      <c r="B365" s="13" t="n"/>
      <c r="C365" s="14">
        <f>IF($B365="","",IFERROR(INDEX(Escenas!$B$7:$B$206,MATCH($B365,Escenas!$A$7:$A$206,0)),""))</f>
        <v/>
      </c>
      <c r="D365" s="13" t="n"/>
      <c r="E365" s="13" t="n"/>
      <c r="F365" s="13" t="n"/>
      <c r="G365" s="22" t="n"/>
      <c r="H365" s="13" t="n"/>
      <c r="I365" s="13" t="n"/>
      <c r="J365" s="13" t="n"/>
      <c r="K365" s="13" t="n"/>
      <c r="L365" s="13" t="n"/>
      <c r="M365" s="14">
        <f>IF($A365="","",IF(COUNTIF(Escenas!$A$7:$A$206,$B365)=0,"ESCENA NO VÁLIDA",IF(OR($B365="",$D365="",$E365="",$G365="",$H365="",$J365="",$K365=""),"REVISAR","Correcto")))</f>
        <v/>
      </c>
    </row>
    <row r="366">
      <c r="A366" s="13" t="n"/>
      <c r="B366" s="13" t="n"/>
      <c r="C366" s="14">
        <f>IF($B366="","",IFERROR(INDEX(Escenas!$B$7:$B$206,MATCH($B366,Escenas!$A$7:$A$206,0)),""))</f>
        <v/>
      </c>
      <c r="D366" s="13" t="n"/>
      <c r="E366" s="13" t="n"/>
      <c r="F366" s="13" t="n"/>
      <c r="G366" s="22" t="n"/>
      <c r="H366" s="13" t="n"/>
      <c r="I366" s="13" t="n"/>
      <c r="J366" s="13" t="n"/>
      <c r="K366" s="13" t="n"/>
      <c r="L366" s="13" t="n"/>
      <c r="M366" s="14">
        <f>IF($A366="","",IF(COUNTIF(Escenas!$A$7:$A$206,$B366)=0,"ESCENA NO VÁLIDA",IF(OR($B366="",$D366="",$E366="",$G366="",$H366="",$J366="",$K366=""),"REVISAR","Correcto")))</f>
        <v/>
      </c>
    </row>
    <row r="367">
      <c r="A367" s="13" t="n"/>
      <c r="B367" s="13" t="n"/>
      <c r="C367" s="14">
        <f>IF($B367="","",IFERROR(INDEX(Escenas!$B$7:$B$206,MATCH($B367,Escenas!$A$7:$A$206,0)),""))</f>
        <v/>
      </c>
      <c r="D367" s="13" t="n"/>
      <c r="E367" s="13" t="n"/>
      <c r="F367" s="13" t="n"/>
      <c r="G367" s="22" t="n"/>
      <c r="H367" s="13" t="n"/>
      <c r="I367" s="13" t="n"/>
      <c r="J367" s="13" t="n"/>
      <c r="K367" s="13" t="n"/>
      <c r="L367" s="13" t="n"/>
      <c r="M367" s="14">
        <f>IF($A367="","",IF(COUNTIF(Escenas!$A$7:$A$206,$B367)=0,"ESCENA NO VÁLIDA",IF(OR($B367="",$D367="",$E367="",$G367="",$H367="",$J367="",$K367=""),"REVISAR","Correcto")))</f>
        <v/>
      </c>
    </row>
    <row r="368">
      <c r="A368" s="13" t="n"/>
      <c r="B368" s="13" t="n"/>
      <c r="C368" s="14">
        <f>IF($B368="","",IFERROR(INDEX(Escenas!$B$7:$B$206,MATCH($B368,Escenas!$A$7:$A$206,0)),""))</f>
        <v/>
      </c>
      <c r="D368" s="13" t="n"/>
      <c r="E368" s="13" t="n"/>
      <c r="F368" s="13" t="n"/>
      <c r="G368" s="22" t="n"/>
      <c r="H368" s="13" t="n"/>
      <c r="I368" s="13" t="n"/>
      <c r="J368" s="13" t="n"/>
      <c r="K368" s="13" t="n"/>
      <c r="L368" s="13" t="n"/>
      <c r="M368" s="14">
        <f>IF($A368="","",IF(COUNTIF(Escenas!$A$7:$A$206,$B368)=0,"ESCENA NO VÁLIDA",IF(OR($B368="",$D368="",$E368="",$G368="",$H368="",$J368="",$K368=""),"REVISAR","Correcto")))</f>
        <v/>
      </c>
    </row>
    <row r="369">
      <c r="A369" s="13" t="n"/>
      <c r="B369" s="13" t="n"/>
      <c r="C369" s="14">
        <f>IF($B369="","",IFERROR(INDEX(Escenas!$B$7:$B$206,MATCH($B369,Escenas!$A$7:$A$206,0)),""))</f>
        <v/>
      </c>
      <c r="D369" s="13" t="n"/>
      <c r="E369" s="13" t="n"/>
      <c r="F369" s="13" t="n"/>
      <c r="G369" s="22" t="n"/>
      <c r="H369" s="13" t="n"/>
      <c r="I369" s="13" t="n"/>
      <c r="J369" s="13" t="n"/>
      <c r="K369" s="13" t="n"/>
      <c r="L369" s="13" t="n"/>
      <c r="M369" s="14">
        <f>IF($A369="","",IF(COUNTIF(Escenas!$A$7:$A$206,$B369)=0,"ESCENA NO VÁLIDA",IF(OR($B369="",$D369="",$E369="",$G369="",$H369="",$J369="",$K369=""),"REVISAR","Correcto")))</f>
        <v/>
      </c>
    </row>
    <row r="370">
      <c r="A370" s="13" t="n"/>
      <c r="B370" s="13" t="n"/>
      <c r="C370" s="14">
        <f>IF($B370="","",IFERROR(INDEX(Escenas!$B$7:$B$206,MATCH($B370,Escenas!$A$7:$A$206,0)),""))</f>
        <v/>
      </c>
      <c r="D370" s="13" t="n"/>
      <c r="E370" s="13" t="n"/>
      <c r="F370" s="13" t="n"/>
      <c r="G370" s="22" t="n"/>
      <c r="H370" s="13" t="n"/>
      <c r="I370" s="13" t="n"/>
      <c r="J370" s="13" t="n"/>
      <c r="K370" s="13" t="n"/>
      <c r="L370" s="13" t="n"/>
      <c r="M370" s="14">
        <f>IF($A370="","",IF(COUNTIF(Escenas!$A$7:$A$206,$B370)=0,"ESCENA NO VÁLIDA",IF(OR($B370="",$D370="",$E370="",$G370="",$H370="",$J370="",$K370=""),"REVISAR","Correcto")))</f>
        <v/>
      </c>
    </row>
    <row r="371">
      <c r="A371" s="13" t="n"/>
      <c r="B371" s="13" t="n"/>
      <c r="C371" s="14">
        <f>IF($B371="","",IFERROR(INDEX(Escenas!$B$7:$B$206,MATCH($B371,Escenas!$A$7:$A$206,0)),""))</f>
        <v/>
      </c>
      <c r="D371" s="13" t="n"/>
      <c r="E371" s="13" t="n"/>
      <c r="F371" s="13" t="n"/>
      <c r="G371" s="22" t="n"/>
      <c r="H371" s="13" t="n"/>
      <c r="I371" s="13" t="n"/>
      <c r="J371" s="13" t="n"/>
      <c r="K371" s="13" t="n"/>
      <c r="L371" s="13" t="n"/>
      <c r="M371" s="14">
        <f>IF($A371="","",IF(COUNTIF(Escenas!$A$7:$A$206,$B371)=0,"ESCENA NO VÁLIDA",IF(OR($B371="",$D371="",$E371="",$G371="",$H371="",$J371="",$K371=""),"REVISAR","Correcto")))</f>
        <v/>
      </c>
    </row>
    <row r="372">
      <c r="A372" s="13" t="n"/>
      <c r="B372" s="13" t="n"/>
      <c r="C372" s="14">
        <f>IF($B372="","",IFERROR(INDEX(Escenas!$B$7:$B$206,MATCH($B372,Escenas!$A$7:$A$206,0)),""))</f>
        <v/>
      </c>
      <c r="D372" s="13" t="n"/>
      <c r="E372" s="13" t="n"/>
      <c r="F372" s="13" t="n"/>
      <c r="G372" s="22" t="n"/>
      <c r="H372" s="13" t="n"/>
      <c r="I372" s="13" t="n"/>
      <c r="J372" s="13" t="n"/>
      <c r="K372" s="13" t="n"/>
      <c r="L372" s="13" t="n"/>
      <c r="M372" s="14">
        <f>IF($A372="","",IF(COUNTIF(Escenas!$A$7:$A$206,$B372)=0,"ESCENA NO VÁLIDA",IF(OR($B372="",$D372="",$E372="",$G372="",$H372="",$J372="",$K372=""),"REVISAR","Correcto")))</f>
        <v/>
      </c>
    </row>
    <row r="373">
      <c r="A373" s="13" t="n"/>
      <c r="B373" s="13" t="n"/>
      <c r="C373" s="14">
        <f>IF($B373="","",IFERROR(INDEX(Escenas!$B$7:$B$206,MATCH($B373,Escenas!$A$7:$A$206,0)),""))</f>
        <v/>
      </c>
      <c r="D373" s="13" t="n"/>
      <c r="E373" s="13" t="n"/>
      <c r="F373" s="13" t="n"/>
      <c r="G373" s="22" t="n"/>
      <c r="H373" s="13" t="n"/>
      <c r="I373" s="13" t="n"/>
      <c r="J373" s="13" t="n"/>
      <c r="K373" s="13" t="n"/>
      <c r="L373" s="13" t="n"/>
      <c r="M373" s="14">
        <f>IF($A373="","",IF(COUNTIF(Escenas!$A$7:$A$206,$B373)=0,"ESCENA NO VÁLIDA",IF(OR($B373="",$D373="",$E373="",$G373="",$H373="",$J373="",$K373=""),"REVISAR","Correcto")))</f>
        <v/>
      </c>
    </row>
    <row r="374">
      <c r="A374" s="13" t="n"/>
      <c r="B374" s="13" t="n"/>
      <c r="C374" s="14">
        <f>IF($B374="","",IFERROR(INDEX(Escenas!$B$7:$B$206,MATCH($B374,Escenas!$A$7:$A$206,0)),""))</f>
        <v/>
      </c>
      <c r="D374" s="13" t="n"/>
      <c r="E374" s="13" t="n"/>
      <c r="F374" s="13" t="n"/>
      <c r="G374" s="22" t="n"/>
      <c r="H374" s="13" t="n"/>
      <c r="I374" s="13" t="n"/>
      <c r="J374" s="13" t="n"/>
      <c r="K374" s="13" t="n"/>
      <c r="L374" s="13" t="n"/>
      <c r="M374" s="14">
        <f>IF($A374="","",IF(COUNTIF(Escenas!$A$7:$A$206,$B374)=0,"ESCENA NO VÁLIDA",IF(OR($B374="",$D374="",$E374="",$G374="",$H374="",$J374="",$K374=""),"REVISAR","Correcto")))</f>
        <v/>
      </c>
    </row>
    <row r="375">
      <c r="A375" s="13" t="n"/>
      <c r="B375" s="13" t="n"/>
      <c r="C375" s="14">
        <f>IF($B375="","",IFERROR(INDEX(Escenas!$B$7:$B$206,MATCH($B375,Escenas!$A$7:$A$206,0)),""))</f>
        <v/>
      </c>
      <c r="D375" s="13" t="n"/>
      <c r="E375" s="13" t="n"/>
      <c r="F375" s="13" t="n"/>
      <c r="G375" s="22" t="n"/>
      <c r="H375" s="13" t="n"/>
      <c r="I375" s="13" t="n"/>
      <c r="J375" s="13" t="n"/>
      <c r="K375" s="13" t="n"/>
      <c r="L375" s="13" t="n"/>
      <c r="M375" s="14">
        <f>IF($A375="","",IF(COUNTIF(Escenas!$A$7:$A$206,$B375)=0,"ESCENA NO VÁLIDA",IF(OR($B375="",$D375="",$E375="",$G375="",$H375="",$J375="",$K375=""),"REVISAR","Correcto")))</f>
        <v/>
      </c>
    </row>
    <row r="376">
      <c r="A376" s="13" t="n"/>
      <c r="B376" s="13" t="n"/>
      <c r="C376" s="14">
        <f>IF($B376="","",IFERROR(INDEX(Escenas!$B$7:$B$206,MATCH($B376,Escenas!$A$7:$A$206,0)),""))</f>
        <v/>
      </c>
      <c r="D376" s="13" t="n"/>
      <c r="E376" s="13" t="n"/>
      <c r="F376" s="13" t="n"/>
      <c r="G376" s="22" t="n"/>
      <c r="H376" s="13" t="n"/>
      <c r="I376" s="13" t="n"/>
      <c r="J376" s="13" t="n"/>
      <c r="K376" s="13" t="n"/>
      <c r="L376" s="13" t="n"/>
      <c r="M376" s="14">
        <f>IF($A376="","",IF(COUNTIF(Escenas!$A$7:$A$206,$B376)=0,"ESCENA NO VÁLIDA",IF(OR($B376="",$D376="",$E376="",$G376="",$H376="",$J376="",$K376=""),"REVISAR","Correcto")))</f>
        <v/>
      </c>
    </row>
    <row r="377">
      <c r="A377" s="13" t="n"/>
      <c r="B377" s="13" t="n"/>
      <c r="C377" s="14">
        <f>IF($B377="","",IFERROR(INDEX(Escenas!$B$7:$B$206,MATCH($B377,Escenas!$A$7:$A$206,0)),""))</f>
        <v/>
      </c>
      <c r="D377" s="13" t="n"/>
      <c r="E377" s="13" t="n"/>
      <c r="F377" s="13" t="n"/>
      <c r="G377" s="22" t="n"/>
      <c r="H377" s="13" t="n"/>
      <c r="I377" s="13" t="n"/>
      <c r="J377" s="13" t="n"/>
      <c r="K377" s="13" t="n"/>
      <c r="L377" s="13" t="n"/>
      <c r="M377" s="14">
        <f>IF($A377="","",IF(COUNTIF(Escenas!$A$7:$A$206,$B377)=0,"ESCENA NO VÁLIDA",IF(OR($B377="",$D377="",$E377="",$G377="",$H377="",$J377="",$K377=""),"REVISAR","Correcto")))</f>
        <v/>
      </c>
    </row>
    <row r="378">
      <c r="A378" s="13" t="n"/>
      <c r="B378" s="13" t="n"/>
      <c r="C378" s="14">
        <f>IF($B378="","",IFERROR(INDEX(Escenas!$B$7:$B$206,MATCH($B378,Escenas!$A$7:$A$206,0)),""))</f>
        <v/>
      </c>
      <c r="D378" s="13" t="n"/>
      <c r="E378" s="13" t="n"/>
      <c r="F378" s="13" t="n"/>
      <c r="G378" s="22" t="n"/>
      <c r="H378" s="13" t="n"/>
      <c r="I378" s="13" t="n"/>
      <c r="J378" s="13" t="n"/>
      <c r="K378" s="13" t="n"/>
      <c r="L378" s="13" t="n"/>
      <c r="M378" s="14">
        <f>IF($A378="","",IF(COUNTIF(Escenas!$A$7:$A$206,$B378)=0,"ESCENA NO VÁLIDA",IF(OR($B378="",$D378="",$E378="",$G378="",$H378="",$J378="",$K378=""),"REVISAR","Correcto")))</f>
        <v/>
      </c>
    </row>
    <row r="379">
      <c r="A379" s="13" t="n"/>
      <c r="B379" s="13" t="n"/>
      <c r="C379" s="14">
        <f>IF($B379="","",IFERROR(INDEX(Escenas!$B$7:$B$206,MATCH($B379,Escenas!$A$7:$A$206,0)),""))</f>
        <v/>
      </c>
      <c r="D379" s="13" t="n"/>
      <c r="E379" s="13" t="n"/>
      <c r="F379" s="13" t="n"/>
      <c r="G379" s="22" t="n"/>
      <c r="H379" s="13" t="n"/>
      <c r="I379" s="13" t="n"/>
      <c r="J379" s="13" t="n"/>
      <c r="K379" s="13" t="n"/>
      <c r="L379" s="13" t="n"/>
      <c r="M379" s="14">
        <f>IF($A379="","",IF(COUNTIF(Escenas!$A$7:$A$206,$B379)=0,"ESCENA NO VÁLIDA",IF(OR($B379="",$D379="",$E379="",$G379="",$H379="",$J379="",$K379=""),"REVISAR","Correcto")))</f>
        <v/>
      </c>
    </row>
    <row r="380">
      <c r="A380" s="13" t="n"/>
      <c r="B380" s="13" t="n"/>
      <c r="C380" s="14">
        <f>IF($B380="","",IFERROR(INDEX(Escenas!$B$7:$B$206,MATCH($B380,Escenas!$A$7:$A$206,0)),""))</f>
        <v/>
      </c>
      <c r="D380" s="13" t="n"/>
      <c r="E380" s="13" t="n"/>
      <c r="F380" s="13" t="n"/>
      <c r="G380" s="22" t="n"/>
      <c r="H380" s="13" t="n"/>
      <c r="I380" s="13" t="n"/>
      <c r="J380" s="13" t="n"/>
      <c r="K380" s="13" t="n"/>
      <c r="L380" s="13" t="n"/>
      <c r="M380" s="14">
        <f>IF($A380="","",IF(COUNTIF(Escenas!$A$7:$A$206,$B380)=0,"ESCENA NO VÁLIDA",IF(OR($B380="",$D380="",$E380="",$G380="",$H380="",$J380="",$K380=""),"REVISAR","Correcto")))</f>
        <v/>
      </c>
    </row>
    <row r="381">
      <c r="A381" s="13" t="n"/>
      <c r="B381" s="13" t="n"/>
      <c r="C381" s="14">
        <f>IF($B381="","",IFERROR(INDEX(Escenas!$B$7:$B$206,MATCH($B381,Escenas!$A$7:$A$206,0)),""))</f>
        <v/>
      </c>
      <c r="D381" s="13" t="n"/>
      <c r="E381" s="13" t="n"/>
      <c r="F381" s="13" t="n"/>
      <c r="G381" s="22" t="n"/>
      <c r="H381" s="13" t="n"/>
      <c r="I381" s="13" t="n"/>
      <c r="J381" s="13" t="n"/>
      <c r="K381" s="13" t="n"/>
      <c r="L381" s="13" t="n"/>
      <c r="M381" s="14">
        <f>IF($A381="","",IF(COUNTIF(Escenas!$A$7:$A$206,$B381)=0,"ESCENA NO VÁLIDA",IF(OR($B381="",$D381="",$E381="",$G381="",$H381="",$J381="",$K381=""),"REVISAR","Correcto")))</f>
        <v/>
      </c>
    </row>
    <row r="382">
      <c r="A382" s="13" t="n"/>
      <c r="B382" s="13" t="n"/>
      <c r="C382" s="14">
        <f>IF($B382="","",IFERROR(INDEX(Escenas!$B$7:$B$206,MATCH($B382,Escenas!$A$7:$A$206,0)),""))</f>
        <v/>
      </c>
      <c r="D382" s="13" t="n"/>
      <c r="E382" s="13" t="n"/>
      <c r="F382" s="13" t="n"/>
      <c r="G382" s="22" t="n"/>
      <c r="H382" s="13" t="n"/>
      <c r="I382" s="13" t="n"/>
      <c r="J382" s="13" t="n"/>
      <c r="K382" s="13" t="n"/>
      <c r="L382" s="13" t="n"/>
      <c r="M382" s="14">
        <f>IF($A382="","",IF(COUNTIF(Escenas!$A$7:$A$206,$B382)=0,"ESCENA NO VÁLIDA",IF(OR($B382="",$D382="",$E382="",$G382="",$H382="",$J382="",$K382=""),"REVISAR","Correcto")))</f>
        <v/>
      </c>
    </row>
    <row r="383">
      <c r="A383" s="13" t="n"/>
      <c r="B383" s="13" t="n"/>
      <c r="C383" s="14">
        <f>IF($B383="","",IFERROR(INDEX(Escenas!$B$7:$B$206,MATCH($B383,Escenas!$A$7:$A$206,0)),""))</f>
        <v/>
      </c>
      <c r="D383" s="13" t="n"/>
      <c r="E383" s="13" t="n"/>
      <c r="F383" s="13" t="n"/>
      <c r="G383" s="22" t="n"/>
      <c r="H383" s="13" t="n"/>
      <c r="I383" s="13" t="n"/>
      <c r="J383" s="13" t="n"/>
      <c r="K383" s="13" t="n"/>
      <c r="L383" s="13" t="n"/>
      <c r="M383" s="14">
        <f>IF($A383="","",IF(COUNTIF(Escenas!$A$7:$A$206,$B383)=0,"ESCENA NO VÁLIDA",IF(OR($B383="",$D383="",$E383="",$G383="",$H383="",$J383="",$K383=""),"REVISAR","Correcto")))</f>
        <v/>
      </c>
    </row>
    <row r="384">
      <c r="A384" s="13" t="n"/>
      <c r="B384" s="13" t="n"/>
      <c r="C384" s="14">
        <f>IF($B384="","",IFERROR(INDEX(Escenas!$B$7:$B$206,MATCH($B384,Escenas!$A$7:$A$206,0)),""))</f>
        <v/>
      </c>
      <c r="D384" s="13" t="n"/>
      <c r="E384" s="13" t="n"/>
      <c r="F384" s="13" t="n"/>
      <c r="G384" s="22" t="n"/>
      <c r="H384" s="13" t="n"/>
      <c r="I384" s="13" t="n"/>
      <c r="J384" s="13" t="n"/>
      <c r="K384" s="13" t="n"/>
      <c r="L384" s="13" t="n"/>
      <c r="M384" s="14">
        <f>IF($A384="","",IF(COUNTIF(Escenas!$A$7:$A$206,$B384)=0,"ESCENA NO VÁLIDA",IF(OR($B384="",$D384="",$E384="",$G384="",$H384="",$J384="",$K384=""),"REVISAR","Correcto")))</f>
        <v/>
      </c>
    </row>
    <row r="385">
      <c r="A385" s="13" t="n"/>
      <c r="B385" s="13" t="n"/>
      <c r="C385" s="14">
        <f>IF($B385="","",IFERROR(INDEX(Escenas!$B$7:$B$206,MATCH($B385,Escenas!$A$7:$A$206,0)),""))</f>
        <v/>
      </c>
      <c r="D385" s="13" t="n"/>
      <c r="E385" s="13" t="n"/>
      <c r="F385" s="13" t="n"/>
      <c r="G385" s="22" t="n"/>
      <c r="H385" s="13" t="n"/>
      <c r="I385" s="13" t="n"/>
      <c r="J385" s="13" t="n"/>
      <c r="K385" s="13" t="n"/>
      <c r="L385" s="13" t="n"/>
      <c r="M385" s="14">
        <f>IF($A385="","",IF(COUNTIF(Escenas!$A$7:$A$206,$B385)=0,"ESCENA NO VÁLIDA",IF(OR($B385="",$D385="",$E385="",$G385="",$H385="",$J385="",$K385=""),"REVISAR","Correcto")))</f>
        <v/>
      </c>
    </row>
    <row r="386">
      <c r="A386" s="13" t="n"/>
      <c r="B386" s="13" t="n"/>
      <c r="C386" s="14">
        <f>IF($B386="","",IFERROR(INDEX(Escenas!$B$7:$B$206,MATCH($B386,Escenas!$A$7:$A$206,0)),""))</f>
        <v/>
      </c>
      <c r="D386" s="13" t="n"/>
      <c r="E386" s="13" t="n"/>
      <c r="F386" s="13" t="n"/>
      <c r="G386" s="22" t="n"/>
      <c r="H386" s="13" t="n"/>
      <c r="I386" s="13" t="n"/>
      <c r="J386" s="13" t="n"/>
      <c r="K386" s="13" t="n"/>
      <c r="L386" s="13" t="n"/>
      <c r="M386" s="14">
        <f>IF($A386="","",IF(COUNTIF(Escenas!$A$7:$A$206,$B386)=0,"ESCENA NO VÁLIDA",IF(OR($B386="",$D386="",$E386="",$G386="",$H386="",$J386="",$K386=""),"REVISAR","Correcto")))</f>
        <v/>
      </c>
    </row>
    <row r="387">
      <c r="A387" s="13" t="n"/>
      <c r="B387" s="13" t="n"/>
      <c r="C387" s="14">
        <f>IF($B387="","",IFERROR(INDEX(Escenas!$B$7:$B$206,MATCH($B387,Escenas!$A$7:$A$206,0)),""))</f>
        <v/>
      </c>
      <c r="D387" s="13" t="n"/>
      <c r="E387" s="13" t="n"/>
      <c r="F387" s="13" t="n"/>
      <c r="G387" s="22" t="n"/>
      <c r="H387" s="13" t="n"/>
      <c r="I387" s="13" t="n"/>
      <c r="J387" s="13" t="n"/>
      <c r="K387" s="13" t="n"/>
      <c r="L387" s="13" t="n"/>
      <c r="M387" s="14">
        <f>IF($A387="","",IF(COUNTIF(Escenas!$A$7:$A$206,$B387)=0,"ESCENA NO VÁLIDA",IF(OR($B387="",$D387="",$E387="",$G387="",$H387="",$J387="",$K387=""),"REVISAR","Correcto")))</f>
        <v/>
      </c>
    </row>
    <row r="388">
      <c r="A388" s="13" t="n"/>
      <c r="B388" s="13" t="n"/>
      <c r="C388" s="14">
        <f>IF($B388="","",IFERROR(INDEX(Escenas!$B$7:$B$206,MATCH($B388,Escenas!$A$7:$A$206,0)),""))</f>
        <v/>
      </c>
      <c r="D388" s="13" t="n"/>
      <c r="E388" s="13" t="n"/>
      <c r="F388" s="13" t="n"/>
      <c r="G388" s="22" t="n"/>
      <c r="H388" s="13" t="n"/>
      <c r="I388" s="13" t="n"/>
      <c r="J388" s="13" t="n"/>
      <c r="K388" s="13" t="n"/>
      <c r="L388" s="13" t="n"/>
      <c r="M388" s="14">
        <f>IF($A388="","",IF(COUNTIF(Escenas!$A$7:$A$206,$B388)=0,"ESCENA NO VÁLIDA",IF(OR($B388="",$D388="",$E388="",$G388="",$H388="",$J388="",$K388=""),"REVISAR","Correcto")))</f>
        <v/>
      </c>
    </row>
    <row r="389">
      <c r="A389" s="13" t="n"/>
      <c r="B389" s="13" t="n"/>
      <c r="C389" s="14">
        <f>IF($B389="","",IFERROR(INDEX(Escenas!$B$7:$B$206,MATCH($B389,Escenas!$A$7:$A$206,0)),""))</f>
        <v/>
      </c>
      <c r="D389" s="13" t="n"/>
      <c r="E389" s="13" t="n"/>
      <c r="F389" s="13" t="n"/>
      <c r="G389" s="22" t="n"/>
      <c r="H389" s="13" t="n"/>
      <c r="I389" s="13" t="n"/>
      <c r="J389" s="13" t="n"/>
      <c r="K389" s="13" t="n"/>
      <c r="L389" s="13" t="n"/>
      <c r="M389" s="14">
        <f>IF($A389="","",IF(COUNTIF(Escenas!$A$7:$A$206,$B389)=0,"ESCENA NO VÁLIDA",IF(OR($B389="",$D389="",$E389="",$G389="",$H389="",$J389="",$K389=""),"REVISAR","Correcto")))</f>
        <v/>
      </c>
    </row>
    <row r="390">
      <c r="A390" s="13" t="n"/>
      <c r="B390" s="13" t="n"/>
      <c r="C390" s="14">
        <f>IF($B390="","",IFERROR(INDEX(Escenas!$B$7:$B$206,MATCH($B390,Escenas!$A$7:$A$206,0)),""))</f>
        <v/>
      </c>
      <c r="D390" s="13" t="n"/>
      <c r="E390" s="13" t="n"/>
      <c r="F390" s="13" t="n"/>
      <c r="G390" s="22" t="n"/>
      <c r="H390" s="13" t="n"/>
      <c r="I390" s="13" t="n"/>
      <c r="J390" s="13" t="n"/>
      <c r="K390" s="13" t="n"/>
      <c r="L390" s="13" t="n"/>
      <c r="M390" s="14">
        <f>IF($A390="","",IF(COUNTIF(Escenas!$A$7:$A$206,$B390)=0,"ESCENA NO VÁLIDA",IF(OR($B390="",$D390="",$E390="",$G390="",$H390="",$J390="",$K390=""),"REVISAR","Correcto")))</f>
        <v/>
      </c>
    </row>
    <row r="391">
      <c r="A391" s="13" t="n"/>
      <c r="B391" s="13" t="n"/>
      <c r="C391" s="14">
        <f>IF($B391="","",IFERROR(INDEX(Escenas!$B$7:$B$206,MATCH($B391,Escenas!$A$7:$A$206,0)),""))</f>
        <v/>
      </c>
      <c r="D391" s="13" t="n"/>
      <c r="E391" s="13" t="n"/>
      <c r="F391" s="13" t="n"/>
      <c r="G391" s="22" t="n"/>
      <c r="H391" s="13" t="n"/>
      <c r="I391" s="13" t="n"/>
      <c r="J391" s="13" t="n"/>
      <c r="K391" s="13" t="n"/>
      <c r="L391" s="13" t="n"/>
      <c r="M391" s="14">
        <f>IF($A391="","",IF(COUNTIF(Escenas!$A$7:$A$206,$B391)=0,"ESCENA NO VÁLIDA",IF(OR($B391="",$D391="",$E391="",$G391="",$H391="",$J391="",$K391=""),"REVISAR","Correcto")))</f>
        <v/>
      </c>
    </row>
    <row r="392">
      <c r="A392" s="13" t="n"/>
      <c r="B392" s="13" t="n"/>
      <c r="C392" s="14">
        <f>IF($B392="","",IFERROR(INDEX(Escenas!$B$7:$B$206,MATCH($B392,Escenas!$A$7:$A$206,0)),""))</f>
        <v/>
      </c>
      <c r="D392" s="13" t="n"/>
      <c r="E392" s="13" t="n"/>
      <c r="F392" s="13" t="n"/>
      <c r="G392" s="22" t="n"/>
      <c r="H392" s="13" t="n"/>
      <c r="I392" s="13" t="n"/>
      <c r="J392" s="13" t="n"/>
      <c r="K392" s="13" t="n"/>
      <c r="L392" s="13" t="n"/>
      <c r="M392" s="14">
        <f>IF($A392="","",IF(COUNTIF(Escenas!$A$7:$A$206,$B392)=0,"ESCENA NO VÁLIDA",IF(OR($B392="",$D392="",$E392="",$G392="",$H392="",$J392="",$K392=""),"REVISAR","Correcto")))</f>
        <v/>
      </c>
    </row>
    <row r="393">
      <c r="A393" s="13" t="n"/>
      <c r="B393" s="13" t="n"/>
      <c r="C393" s="14">
        <f>IF($B393="","",IFERROR(INDEX(Escenas!$B$7:$B$206,MATCH($B393,Escenas!$A$7:$A$206,0)),""))</f>
        <v/>
      </c>
      <c r="D393" s="13" t="n"/>
      <c r="E393" s="13" t="n"/>
      <c r="F393" s="13" t="n"/>
      <c r="G393" s="22" t="n"/>
      <c r="H393" s="13" t="n"/>
      <c r="I393" s="13" t="n"/>
      <c r="J393" s="13" t="n"/>
      <c r="K393" s="13" t="n"/>
      <c r="L393" s="13" t="n"/>
      <c r="M393" s="14">
        <f>IF($A393="","",IF(COUNTIF(Escenas!$A$7:$A$206,$B393)=0,"ESCENA NO VÁLIDA",IF(OR($B393="",$D393="",$E393="",$G393="",$H393="",$J393="",$K393=""),"REVISAR","Correcto")))</f>
        <v/>
      </c>
    </row>
    <row r="394">
      <c r="A394" s="13" t="n"/>
      <c r="B394" s="13" t="n"/>
      <c r="C394" s="14">
        <f>IF($B394="","",IFERROR(INDEX(Escenas!$B$7:$B$206,MATCH($B394,Escenas!$A$7:$A$206,0)),""))</f>
        <v/>
      </c>
      <c r="D394" s="13" t="n"/>
      <c r="E394" s="13" t="n"/>
      <c r="F394" s="13" t="n"/>
      <c r="G394" s="22" t="n"/>
      <c r="H394" s="13" t="n"/>
      <c r="I394" s="13" t="n"/>
      <c r="J394" s="13" t="n"/>
      <c r="K394" s="13" t="n"/>
      <c r="L394" s="13" t="n"/>
      <c r="M394" s="14">
        <f>IF($A394="","",IF(COUNTIF(Escenas!$A$7:$A$206,$B394)=0,"ESCENA NO VÁLIDA",IF(OR($B394="",$D394="",$E394="",$G394="",$H394="",$J394="",$K394=""),"REVISAR","Correcto")))</f>
        <v/>
      </c>
    </row>
    <row r="395">
      <c r="A395" s="13" t="n"/>
      <c r="B395" s="13" t="n"/>
      <c r="C395" s="14">
        <f>IF($B395="","",IFERROR(INDEX(Escenas!$B$7:$B$206,MATCH($B395,Escenas!$A$7:$A$206,0)),""))</f>
        <v/>
      </c>
      <c r="D395" s="13" t="n"/>
      <c r="E395" s="13" t="n"/>
      <c r="F395" s="13" t="n"/>
      <c r="G395" s="22" t="n"/>
      <c r="H395" s="13" t="n"/>
      <c r="I395" s="13" t="n"/>
      <c r="J395" s="13" t="n"/>
      <c r="K395" s="13" t="n"/>
      <c r="L395" s="13" t="n"/>
      <c r="M395" s="14">
        <f>IF($A395="","",IF(COUNTIF(Escenas!$A$7:$A$206,$B395)=0,"ESCENA NO VÁLIDA",IF(OR($B395="",$D395="",$E395="",$G395="",$H395="",$J395="",$K395=""),"REVISAR","Correcto")))</f>
        <v/>
      </c>
    </row>
    <row r="396">
      <c r="A396" s="13" t="n"/>
      <c r="B396" s="13" t="n"/>
      <c r="C396" s="14">
        <f>IF($B396="","",IFERROR(INDEX(Escenas!$B$7:$B$206,MATCH($B396,Escenas!$A$7:$A$206,0)),""))</f>
        <v/>
      </c>
      <c r="D396" s="13" t="n"/>
      <c r="E396" s="13" t="n"/>
      <c r="F396" s="13" t="n"/>
      <c r="G396" s="22" t="n"/>
      <c r="H396" s="13" t="n"/>
      <c r="I396" s="13" t="n"/>
      <c r="J396" s="13" t="n"/>
      <c r="K396" s="13" t="n"/>
      <c r="L396" s="13" t="n"/>
      <c r="M396" s="14">
        <f>IF($A396="","",IF(COUNTIF(Escenas!$A$7:$A$206,$B396)=0,"ESCENA NO VÁLIDA",IF(OR($B396="",$D396="",$E396="",$G396="",$H396="",$J396="",$K396=""),"REVISAR","Correcto")))</f>
        <v/>
      </c>
    </row>
    <row r="397">
      <c r="A397" s="13" t="n"/>
      <c r="B397" s="13" t="n"/>
      <c r="C397" s="14">
        <f>IF($B397="","",IFERROR(INDEX(Escenas!$B$7:$B$206,MATCH($B397,Escenas!$A$7:$A$206,0)),""))</f>
        <v/>
      </c>
      <c r="D397" s="13" t="n"/>
      <c r="E397" s="13" t="n"/>
      <c r="F397" s="13" t="n"/>
      <c r="G397" s="22" t="n"/>
      <c r="H397" s="13" t="n"/>
      <c r="I397" s="13" t="n"/>
      <c r="J397" s="13" t="n"/>
      <c r="K397" s="13" t="n"/>
      <c r="L397" s="13" t="n"/>
      <c r="M397" s="14">
        <f>IF($A397="","",IF(COUNTIF(Escenas!$A$7:$A$206,$B397)=0,"ESCENA NO VÁLIDA",IF(OR($B397="",$D397="",$E397="",$G397="",$H397="",$J397="",$K397=""),"REVISAR","Correcto")))</f>
        <v/>
      </c>
    </row>
    <row r="398">
      <c r="A398" s="13" t="n"/>
      <c r="B398" s="13" t="n"/>
      <c r="C398" s="14">
        <f>IF($B398="","",IFERROR(INDEX(Escenas!$B$7:$B$206,MATCH($B398,Escenas!$A$7:$A$206,0)),""))</f>
        <v/>
      </c>
      <c r="D398" s="13" t="n"/>
      <c r="E398" s="13" t="n"/>
      <c r="F398" s="13" t="n"/>
      <c r="G398" s="22" t="n"/>
      <c r="H398" s="13" t="n"/>
      <c r="I398" s="13" t="n"/>
      <c r="J398" s="13" t="n"/>
      <c r="K398" s="13" t="n"/>
      <c r="L398" s="13" t="n"/>
      <c r="M398" s="14">
        <f>IF($A398="","",IF(COUNTIF(Escenas!$A$7:$A$206,$B398)=0,"ESCENA NO VÁLIDA",IF(OR($B398="",$D398="",$E398="",$G398="",$H398="",$J398="",$K398=""),"REVISAR","Correcto")))</f>
        <v/>
      </c>
    </row>
    <row r="399">
      <c r="A399" s="13" t="n"/>
      <c r="B399" s="13" t="n"/>
      <c r="C399" s="14">
        <f>IF($B399="","",IFERROR(INDEX(Escenas!$B$7:$B$206,MATCH($B399,Escenas!$A$7:$A$206,0)),""))</f>
        <v/>
      </c>
      <c r="D399" s="13" t="n"/>
      <c r="E399" s="13" t="n"/>
      <c r="F399" s="13" t="n"/>
      <c r="G399" s="22" t="n"/>
      <c r="H399" s="13" t="n"/>
      <c r="I399" s="13" t="n"/>
      <c r="J399" s="13" t="n"/>
      <c r="K399" s="13" t="n"/>
      <c r="L399" s="13" t="n"/>
      <c r="M399" s="14">
        <f>IF($A399="","",IF(COUNTIF(Escenas!$A$7:$A$206,$B399)=0,"ESCENA NO VÁLIDA",IF(OR($B399="",$D399="",$E399="",$G399="",$H399="",$J399="",$K399=""),"REVISAR","Correcto")))</f>
        <v/>
      </c>
    </row>
    <row r="400">
      <c r="A400" s="13" t="n"/>
      <c r="B400" s="13" t="n"/>
      <c r="C400" s="14">
        <f>IF($B400="","",IFERROR(INDEX(Escenas!$B$7:$B$206,MATCH($B400,Escenas!$A$7:$A$206,0)),""))</f>
        <v/>
      </c>
      <c r="D400" s="13" t="n"/>
      <c r="E400" s="13" t="n"/>
      <c r="F400" s="13" t="n"/>
      <c r="G400" s="22" t="n"/>
      <c r="H400" s="13" t="n"/>
      <c r="I400" s="13" t="n"/>
      <c r="J400" s="13" t="n"/>
      <c r="K400" s="13" t="n"/>
      <c r="L400" s="13" t="n"/>
      <c r="M400" s="14">
        <f>IF($A400="","",IF(COUNTIF(Escenas!$A$7:$A$206,$B400)=0,"ESCENA NO VÁLIDA",IF(OR($B400="",$D400="",$E400="",$G400="",$H400="",$J400="",$K400=""),"REVISAR","Correcto")))</f>
        <v/>
      </c>
    </row>
    <row r="401">
      <c r="A401" s="13" t="n"/>
      <c r="B401" s="13" t="n"/>
      <c r="C401" s="14">
        <f>IF($B401="","",IFERROR(INDEX(Escenas!$B$7:$B$206,MATCH($B401,Escenas!$A$7:$A$206,0)),""))</f>
        <v/>
      </c>
      <c r="D401" s="13" t="n"/>
      <c r="E401" s="13" t="n"/>
      <c r="F401" s="13" t="n"/>
      <c r="G401" s="22" t="n"/>
      <c r="H401" s="13" t="n"/>
      <c r="I401" s="13" t="n"/>
      <c r="J401" s="13" t="n"/>
      <c r="K401" s="13" t="n"/>
      <c r="L401" s="13" t="n"/>
      <c r="M401" s="14">
        <f>IF($A401="","",IF(COUNTIF(Escenas!$A$7:$A$206,$B401)=0,"ESCENA NO VÁLIDA",IF(OR($B401="",$D401="",$E401="",$G401="",$H401="",$J401="",$K401=""),"REVISAR","Correcto")))</f>
        <v/>
      </c>
    </row>
    <row r="402">
      <c r="A402" s="13" t="n"/>
      <c r="B402" s="13" t="n"/>
      <c r="C402" s="14">
        <f>IF($B402="","",IFERROR(INDEX(Escenas!$B$7:$B$206,MATCH($B402,Escenas!$A$7:$A$206,0)),""))</f>
        <v/>
      </c>
      <c r="D402" s="13" t="n"/>
      <c r="E402" s="13" t="n"/>
      <c r="F402" s="13" t="n"/>
      <c r="G402" s="22" t="n"/>
      <c r="H402" s="13" t="n"/>
      <c r="I402" s="13" t="n"/>
      <c r="J402" s="13" t="n"/>
      <c r="K402" s="13" t="n"/>
      <c r="L402" s="13" t="n"/>
      <c r="M402" s="14">
        <f>IF($A402="","",IF(COUNTIF(Escenas!$A$7:$A$206,$B402)=0,"ESCENA NO VÁLIDA",IF(OR($B402="",$D402="",$E402="",$G402="",$H402="",$J402="",$K402=""),"REVISAR","Correcto")))</f>
        <v/>
      </c>
    </row>
    <row r="403">
      <c r="A403" s="13" t="n"/>
      <c r="B403" s="13" t="n"/>
      <c r="C403" s="14">
        <f>IF($B403="","",IFERROR(INDEX(Escenas!$B$7:$B$206,MATCH($B403,Escenas!$A$7:$A$206,0)),""))</f>
        <v/>
      </c>
      <c r="D403" s="13" t="n"/>
      <c r="E403" s="13" t="n"/>
      <c r="F403" s="13" t="n"/>
      <c r="G403" s="22" t="n"/>
      <c r="H403" s="13" t="n"/>
      <c r="I403" s="13" t="n"/>
      <c r="J403" s="13" t="n"/>
      <c r="K403" s="13" t="n"/>
      <c r="L403" s="13" t="n"/>
      <c r="M403" s="14">
        <f>IF($A403="","",IF(COUNTIF(Escenas!$A$7:$A$206,$B403)=0,"ESCENA NO VÁLIDA",IF(OR($B403="",$D403="",$E403="",$G403="",$H403="",$J403="",$K403=""),"REVISAR","Correcto")))</f>
        <v/>
      </c>
    </row>
    <row r="404">
      <c r="A404" s="13" t="n"/>
      <c r="B404" s="13" t="n"/>
      <c r="C404" s="14">
        <f>IF($B404="","",IFERROR(INDEX(Escenas!$B$7:$B$206,MATCH($B404,Escenas!$A$7:$A$206,0)),""))</f>
        <v/>
      </c>
      <c r="D404" s="13" t="n"/>
      <c r="E404" s="13" t="n"/>
      <c r="F404" s="13" t="n"/>
      <c r="G404" s="22" t="n"/>
      <c r="H404" s="13" t="n"/>
      <c r="I404" s="13" t="n"/>
      <c r="J404" s="13" t="n"/>
      <c r="K404" s="13" t="n"/>
      <c r="L404" s="13" t="n"/>
      <c r="M404" s="14">
        <f>IF($A404="","",IF(COUNTIF(Escenas!$A$7:$A$206,$B404)=0,"ESCENA NO VÁLIDA",IF(OR($B404="",$D404="",$E404="",$G404="",$H404="",$J404="",$K404=""),"REVISAR","Correcto")))</f>
        <v/>
      </c>
    </row>
    <row r="405">
      <c r="A405" s="13" t="n"/>
      <c r="B405" s="13" t="n"/>
      <c r="C405" s="14">
        <f>IF($B405="","",IFERROR(INDEX(Escenas!$B$7:$B$206,MATCH($B405,Escenas!$A$7:$A$206,0)),""))</f>
        <v/>
      </c>
      <c r="D405" s="13" t="n"/>
      <c r="E405" s="13" t="n"/>
      <c r="F405" s="13" t="n"/>
      <c r="G405" s="22" t="n"/>
      <c r="H405" s="13" t="n"/>
      <c r="I405" s="13" t="n"/>
      <c r="J405" s="13" t="n"/>
      <c r="K405" s="13" t="n"/>
      <c r="L405" s="13" t="n"/>
      <c r="M405" s="14">
        <f>IF($A405="","",IF(COUNTIF(Escenas!$A$7:$A$206,$B405)=0,"ESCENA NO VÁLIDA",IF(OR($B405="",$D405="",$E405="",$G405="",$H405="",$J405="",$K405=""),"REVISAR","Correcto")))</f>
        <v/>
      </c>
    </row>
    <row r="406">
      <c r="A406" s="13" t="n"/>
      <c r="B406" s="13" t="n"/>
      <c r="C406" s="14">
        <f>IF($B406="","",IFERROR(INDEX(Escenas!$B$7:$B$206,MATCH($B406,Escenas!$A$7:$A$206,0)),""))</f>
        <v/>
      </c>
      <c r="D406" s="13" t="n"/>
      <c r="E406" s="13" t="n"/>
      <c r="F406" s="13" t="n"/>
      <c r="G406" s="22" t="n"/>
      <c r="H406" s="13" t="n"/>
      <c r="I406" s="13" t="n"/>
      <c r="J406" s="13" t="n"/>
      <c r="K406" s="13" t="n"/>
      <c r="L406" s="13" t="n"/>
      <c r="M406" s="14">
        <f>IF($A406="","",IF(COUNTIF(Escenas!$A$7:$A$206,$B406)=0,"ESCENA NO VÁLIDA",IF(OR($B406="",$D406="",$E406="",$G406="",$H406="",$J406="",$K406=""),"REVISAR","Correcto")))</f>
        <v/>
      </c>
    </row>
    <row r="407">
      <c r="A407" s="13" t="n"/>
      <c r="B407" s="13" t="n"/>
      <c r="C407" s="14">
        <f>IF($B407="","",IFERROR(INDEX(Escenas!$B$7:$B$206,MATCH($B407,Escenas!$A$7:$A$206,0)),""))</f>
        <v/>
      </c>
      <c r="D407" s="13" t="n"/>
      <c r="E407" s="13" t="n"/>
      <c r="F407" s="13" t="n"/>
      <c r="G407" s="22" t="n"/>
      <c r="H407" s="13" t="n"/>
      <c r="I407" s="13" t="n"/>
      <c r="J407" s="13" t="n"/>
      <c r="K407" s="13" t="n"/>
      <c r="L407" s="13" t="n"/>
      <c r="M407" s="14">
        <f>IF($A407="","",IF(COUNTIF(Escenas!$A$7:$A$206,$B407)=0,"ESCENA NO VÁLIDA",IF(OR($B407="",$D407="",$E407="",$G407="",$H407="",$J407="",$K407=""),"REVISAR","Correcto")))</f>
        <v/>
      </c>
    </row>
    <row r="408">
      <c r="A408" s="13" t="n"/>
      <c r="B408" s="13" t="n"/>
      <c r="C408" s="14">
        <f>IF($B408="","",IFERROR(INDEX(Escenas!$B$7:$B$206,MATCH($B408,Escenas!$A$7:$A$206,0)),""))</f>
        <v/>
      </c>
      <c r="D408" s="13" t="n"/>
      <c r="E408" s="13" t="n"/>
      <c r="F408" s="13" t="n"/>
      <c r="G408" s="22" t="n"/>
      <c r="H408" s="13" t="n"/>
      <c r="I408" s="13" t="n"/>
      <c r="J408" s="13" t="n"/>
      <c r="K408" s="13" t="n"/>
      <c r="L408" s="13" t="n"/>
      <c r="M408" s="14">
        <f>IF($A408="","",IF(COUNTIF(Escenas!$A$7:$A$206,$B408)=0,"ESCENA NO VÁLIDA",IF(OR($B408="",$D408="",$E408="",$G408="",$H408="",$J408="",$K408=""),"REVISAR","Correcto")))</f>
        <v/>
      </c>
    </row>
    <row r="409">
      <c r="A409" s="13" t="n"/>
      <c r="B409" s="13" t="n"/>
      <c r="C409" s="14">
        <f>IF($B409="","",IFERROR(INDEX(Escenas!$B$7:$B$206,MATCH($B409,Escenas!$A$7:$A$206,0)),""))</f>
        <v/>
      </c>
      <c r="D409" s="13" t="n"/>
      <c r="E409" s="13" t="n"/>
      <c r="F409" s="13" t="n"/>
      <c r="G409" s="22" t="n"/>
      <c r="H409" s="13" t="n"/>
      <c r="I409" s="13" t="n"/>
      <c r="J409" s="13" t="n"/>
      <c r="K409" s="13" t="n"/>
      <c r="L409" s="13" t="n"/>
      <c r="M409" s="14">
        <f>IF($A409="","",IF(COUNTIF(Escenas!$A$7:$A$206,$B409)=0,"ESCENA NO VÁLIDA",IF(OR($B409="",$D409="",$E409="",$G409="",$H409="",$J409="",$K409=""),"REVISAR","Correcto")))</f>
        <v/>
      </c>
    </row>
    <row r="410">
      <c r="A410" s="13" t="n"/>
      <c r="B410" s="13" t="n"/>
      <c r="C410" s="14">
        <f>IF($B410="","",IFERROR(INDEX(Escenas!$B$7:$B$206,MATCH($B410,Escenas!$A$7:$A$206,0)),""))</f>
        <v/>
      </c>
      <c r="D410" s="13" t="n"/>
      <c r="E410" s="13" t="n"/>
      <c r="F410" s="13" t="n"/>
      <c r="G410" s="22" t="n"/>
      <c r="H410" s="13" t="n"/>
      <c r="I410" s="13" t="n"/>
      <c r="J410" s="13" t="n"/>
      <c r="K410" s="13" t="n"/>
      <c r="L410" s="13" t="n"/>
      <c r="M410" s="14">
        <f>IF($A410="","",IF(COUNTIF(Escenas!$A$7:$A$206,$B410)=0,"ESCENA NO VÁLIDA",IF(OR($B410="",$D410="",$E410="",$G410="",$H410="",$J410="",$K410=""),"REVISAR","Correcto")))</f>
        <v/>
      </c>
    </row>
    <row r="411">
      <c r="A411" s="13" t="n"/>
      <c r="B411" s="13" t="n"/>
      <c r="C411" s="14">
        <f>IF($B411="","",IFERROR(INDEX(Escenas!$B$7:$B$206,MATCH($B411,Escenas!$A$7:$A$206,0)),""))</f>
        <v/>
      </c>
      <c r="D411" s="13" t="n"/>
      <c r="E411" s="13" t="n"/>
      <c r="F411" s="13" t="n"/>
      <c r="G411" s="22" t="n"/>
      <c r="H411" s="13" t="n"/>
      <c r="I411" s="13" t="n"/>
      <c r="J411" s="13" t="n"/>
      <c r="K411" s="13" t="n"/>
      <c r="L411" s="13" t="n"/>
      <c r="M411" s="14">
        <f>IF($A411="","",IF(COUNTIF(Escenas!$A$7:$A$206,$B411)=0,"ESCENA NO VÁLIDA",IF(OR($B411="",$D411="",$E411="",$G411="",$H411="",$J411="",$K411=""),"REVISAR","Correcto")))</f>
        <v/>
      </c>
    </row>
    <row r="412">
      <c r="A412" s="13" t="n"/>
      <c r="B412" s="13" t="n"/>
      <c r="C412" s="14">
        <f>IF($B412="","",IFERROR(INDEX(Escenas!$B$7:$B$206,MATCH($B412,Escenas!$A$7:$A$206,0)),""))</f>
        <v/>
      </c>
      <c r="D412" s="13" t="n"/>
      <c r="E412" s="13" t="n"/>
      <c r="F412" s="13" t="n"/>
      <c r="G412" s="22" t="n"/>
      <c r="H412" s="13" t="n"/>
      <c r="I412" s="13" t="n"/>
      <c r="J412" s="13" t="n"/>
      <c r="K412" s="13" t="n"/>
      <c r="L412" s="13" t="n"/>
      <c r="M412" s="14">
        <f>IF($A412="","",IF(COUNTIF(Escenas!$A$7:$A$206,$B412)=0,"ESCENA NO VÁLIDA",IF(OR($B412="",$D412="",$E412="",$G412="",$H412="",$J412="",$K412=""),"REVISAR","Correcto")))</f>
        <v/>
      </c>
    </row>
    <row r="413">
      <c r="A413" s="13" t="n"/>
      <c r="B413" s="13" t="n"/>
      <c r="C413" s="14">
        <f>IF($B413="","",IFERROR(INDEX(Escenas!$B$7:$B$206,MATCH($B413,Escenas!$A$7:$A$206,0)),""))</f>
        <v/>
      </c>
      <c r="D413" s="13" t="n"/>
      <c r="E413" s="13" t="n"/>
      <c r="F413" s="13" t="n"/>
      <c r="G413" s="22" t="n"/>
      <c r="H413" s="13" t="n"/>
      <c r="I413" s="13" t="n"/>
      <c r="J413" s="13" t="n"/>
      <c r="K413" s="13" t="n"/>
      <c r="L413" s="13" t="n"/>
      <c r="M413" s="14">
        <f>IF($A413="","",IF(COUNTIF(Escenas!$A$7:$A$206,$B413)=0,"ESCENA NO VÁLIDA",IF(OR($B413="",$D413="",$E413="",$G413="",$H413="",$J413="",$K413=""),"REVISAR","Correcto")))</f>
        <v/>
      </c>
    </row>
    <row r="414">
      <c r="A414" s="13" t="n"/>
      <c r="B414" s="13" t="n"/>
      <c r="C414" s="14">
        <f>IF($B414="","",IFERROR(INDEX(Escenas!$B$7:$B$206,MATCH($B414,Escenas!$A$7:$A$206,0)),""))</f>
        <v/>
      </c>
      <c r="D414" s="13" t="n"/>
      <c r="E414" s="13" t="n"/>
      <c r="F414" s="13" t="n"/>
      <c r="G414" s="22" t="n"/>
      <c r="H414" s="13" t="n"/>
      <c r="I414" s="13" t="n"/>
      <c r="J414" s="13" t="n"/>
      <c r="K414" s="13" t="n"/>
      <c r="L414" s="13" t="n"/>
      <c r="M414" s="14">
        <f>IF($A414="","",IF(COUNTIF(Escenas!$A$7:$A$206,$B414)=0,"ESCENA NO VÁLIDA",IF(OR($B414="",$D414="",$E414="",$G414="",$H414="",$J414="",$K414=""),"REVISAR","Correcto")))</f>
        <v/>
      </c>
    </row>
    <row r="415">
      <c r="A415" s="13" t="n"/>
      <c r="B415" s="13" t="n"/>
      <c r="C415" s="14">
        <f>IF($B415="","",IFERROR(INDEX(Escenas!$B$7:$B$206,MATCH($B415,Escenas!$A$7:$A$206,0)),""))</f>
        <v/>
      </c>
      <c r="D415" s="13" t="n"/>
      <c r="E415" s="13" t="n"/>
      <c r="F415" s="13" t="n"/>
      <c r="G415" s="22" t="n"/>
      <c r="H415" s="13" t="n"/>
      <c r="I415" s="13" t="n"/>
      <c r="J415" s="13" t="n"/>
      <c r="K415" s="13" t="n"/>
      <c r="L415" s="13" t="n"/>
      <c r="M415" s="14">
        <f>IF($A415="","",IF(COUNTIF(Escenas!$A$7:$A$206,$B415)=0,"ESCENA NO VÁLIDA",IF(OR($B415="",$D415="",$E415="",$G415="",$H415="",$J415="",$K415=""),"REVISAR","Correcto")))</f>
        <v/>
      </c>
    </row>
    <row r="416">
      <c r="A416" s="13" t="n"/>
      <c r="B416" s="13" t="n"/>
      <c r="C416" s="14">
        <f>IF($B416="","",IFERROR(INDEX(Escenas!$B$7:$B$206,MATCH($B416,Escenas!$A$7:$A$206,0)),""))</f>
        <v/>
      </c>
      <c r="D416" s="13" t="n"/>
      <c r="E416" s="13" t="n"/>
      <c r="F416" s="13" t="n"/>
      <c r="G416" s="22" t="n"/>
      <c r="H416" s="13" t="n"/>
      <c r="I416" s="13" t="n"/>
      <c r="J416" s="13" t="n"/>
      <c r="K416" s="13" t="n"/>
      <c r="L416" s="13" t="n"/>
      <c r="M416" s="14">
        <f>IF($A416="","",IF(COUNTIF(Escenas!$A$7:$A$206,$B416)=0,"ESCENA NO VÁLIDA",IF(OR($B416="",$D416="",$E416="",$G416="",$H416="",$J416="",$K416=""),"REVISAR","Correcto")))</f>
        <v/>
      </c>
    </row>
    <row r="417">
      <c r="A417" s="13" t="n"/>
      <c r="B417" s="13" t="n"/>
      <c r="C417" s="14">
        <f>IF($B417="","",IFERROR(INDEX(Escenas!$B$7:$B$206,MATCH($B417,Escenas!$A$7:$A$206,0)),""))</f>
        <v/>
      </c>
      <c r="D417" s="13" t="n"/>
      <c r="E417" s="13" t="n"/>
      <c r="F417" s="13" t="n"/>
      <c r="G417" s="22" t="n"/>
      <c r="H417" s="13" t="n"/>
      <c r="I417" s="13" t="n"/>
      <c r="J417" s="13" t="n"/>
      <c r="K417" s="13" t="n"/>
      <c r="L417" s="13" t="n"/>
      <c r="M417" s="14">
        <f>IF($A417="","",IF(COUNTIF(Escenas!$A$7:$A$206,$B417)=0,"ESCENA NO VÁLIDA",IF(OR($B417="",$D417="",$E417="",$G417="",$H417="",$J417="",$K417=""),"REVISAR","Correcto")))</f>
        <v/>
      </c>
    </row>
    <row r="418">
      <c r="A418" s="13" t="n"/>
      <c r="B418" s="13" t="n"/>
      <c r="C418" s="14">
        <f>IF($B418="","",IFERROR(INDEX(Escenas!$B$7:$B$206,MATCH($B418,Escenas!$A$7:$A$206,0)),""))</f>
        <v/>
      </c>
      <c r="D418" s="13" t="n"/>
      <c r="E418" s="13" t="n"/>
      <c r="F418" s="13" t="n"/>
      <c r="G418" s="22" t="n"/>
      <c r="H418" s="13" t="n"/>
      <c r="I418" s="13" t="n"/>
      <c r="J418" s="13" t="n"/>
      <c r="K418" s="13" t="n"/>
      <c r="L418" s="13" t="n"/>
      <c r="M418" s="14">
        <f>IF($A418="","",IF(COUNTIF(Escenas!$A$7:$A$206,$B418)=0,"ESCENA NO VÁLIDA",IF(OR($B418="",$D418="",$E418="",$G418="",$H418="",$J418="",$K418=""),"REVISAR","Correcto")))</f>
        <v/>
      </c>
    </row>
    <row r="419">
      <c r="A419" s="13" t="n"/>
      <c r="B419" s="13" t="n"/>
      <c r="C419" s="14">
        <f>IF($B419="","",IFERROR(INDEX(Escenas!$B$7:$B$206,MATCH($B419,Escenas!$A$7:$A$206,0)),""))</f>
        <v/>
      </c>
      <c r="D419" s="13" t="n"/>
      <c r="E419" s="13" t="n"/>
      <c r="F419" s="13" t="n"/>
      <c r="G419" s="22" t="n"/>
      <c r="H419" s="13" t="n"/>
      <c r="I419" s="13" t="n"/>
      <c r="J419" s="13" t="n"/>
      <c r="K419" s="13" t="n"/>
      <c r="L419" s="13" t="n"/>
      <c r="M419" s="14">
        <f>IF($A419="","",IF(COUNTIF(Escenas!$A$7:$A$206,$B419)=0,"ESCENA NO VÁLIDA",IF(OR($B419="",$D419="",$E419="",$G419="",$H419="",$J419="",$K419=""),"REVISAR","Correcto")))</f>
        <v/>
      </c>
    </row>
    <row r="420">
      <c r="A420" s="13" t="n"/>
      <c r="B420" s="13" t="n"/>
      <c r="C420" s="14">
        <f>IF($B420="","",IFERROR(INDEX(Escenas!$B$7:$B$206,MATCH($B420,Escenas!$A$7:$A$206,0)),""))</f>
        <v/>
      </c>
      <c r="D420" s="13" t="n"/>
      <c r="E420" s="13" t="n"/>
      <c r="F420" s="13" t="n"/>
      <c r="G420" s="22" t="n"/>
      <c r="H420" s="13" t="n"/>
      <c r="I420" s="13" t="n"/>
      <c r="J420" s="13" t="n"/>
      <c r="K420" s="13" t="n"/>
      <c r="L420" s="13" t="n"/>
      <c r="M420" s="14">
        <f>IF($A420="","",IF(COUNTIF(Escenas!$A$7:$A$206,$B420)=0,"ESCENA NO VÁLIDA",IF(OR($B420="",$D420="",$E420="",$G420="",$H420="",$J420="",$K420=""),"REVISAR","Correcto")))</f>
        <v/>
      </c>
    </row>
    <row r="421">
      <c r="A421" s="13" t="n"/>
      <c r="B421" s="13" t="n"/>
      <c r="C421" s="14">
        <f>IF($B421="","",IFERROR(INDEX(Escenas!$B$7:$B$206,MATCH($B421,Escenas!$A$7:$A$206,0)),""))</f>
        <v/>
      </c>
      <c r="D421" s="13" t="n"/>
      <c r="E421" s="13" t="n"/>
      <c r="F421" s="13" t="n"/>
      <c r="G421" s="22" t="n"/>
      <c r="H421" s="13" t="n"/>
      <c r="I421" s="13" t="n"/>
      <c r="J421" s="13" t="n"/>
      <c r="K421" s="13" t="n"/>
      <c r="L421" s="13" t="n"/>
      <c r="M421" s="14">
        <f>IF($A421="","",IF(COUNTIF(Escenas!$A$7:$A$206,$B421)=0,"ESCENA NO VÁLIDA",IF(OR($B421="",$D421="",$E421="",$G421="",$H421="",$J421="",$K421=""),"REVISAR","Correcto")))</f>
        <v/>
      </c>
    </row>
    <row r="422">
      <c r="A422" s="13" t="n"/>
      <c r="B422" s="13" t="n"/>
      <c r="C422" s="14">
        <f>IF($B422="","",IFERROR(INDEX(Escenas!$B$7:$B$206,MATCH($B422,Escenas!$A$7:$A$206,0)),""))</f>
        <v/>
      </c>
      <c r="D422" s="13" t="n"/>
      <c r="E422" s="13" t="n"/>
      <c r="F422" s="13" t="n"/>
      <c r="G422" s="22" t="n"/>
      <c r="H422" s="13" t="n"/>
      <c r="I422" s="13" t="n"/>
      <c r="J422" s="13" t="n"/>
      <c r="K422" s="13" t="n"/>
      <c r="L422" s="13" t="n"/>
      <c r="M422" s="14">
        <f>IF($A422="","",IF(COUNTIF(Escenas!$A$7:$A$206,$B422)=0,"ESCENA NO VÁLIDA",IF(OR($B422="",$D422="",$E422="",$G422="",$H422="",$J422="",$K422=""),"REVISAR","Correcto")))</f>
        <v/>
      </c>
    </row>
    <row r="423">
      <c r="A423" s="13" t="n"/>
      <c r="B423" s="13" t="n"/>
      <c r="C423" s="14">
        <f>IF($B423="","",IFERROR(INDEX(Escenas!$B$7:$B$206,MATCH($B423,Escenas!$A$7:$A$206,0)),""))</f>
        <v/>
      </c>
      <c r="D423" s="13" t="n"/>
      <c r="E423" s="13" t="n"/>
      <c r="F423" s="13" t="n"/>
      <c r="G423" s="22" t="n"/>
      <c r="H423" s="13" t="n"/>
      <c r="I423" s="13" t="n"/>
      <c r="J423" s="13" t="n"/>
      <c r="K423" s="13" t="n"/>
      <c r="L423" s="13" t="n"/>
      <c r="M423" s="14">
        <f>IF($A423="","",IF(COUNTIF(Escenas!$A$7:$A$206,$B423)=0,"ESCENA NO VÁLIDA",IF(OR($B423="",$D423="",$E423="",$G423="",$H423="",$J423="",$K423=""),"REVISAR","Correcto")))</f>
        <v/>
      </c>
    </row>
    <row r="424">
      <c r="A424" s="13" t="n"/>
      <c r="B424" s="13" t="n"/>
      <c r="C424" s="14">
        <f>IF($B424="","",IFERROR(INDEX(Escenas!$B$7:$B$206,MATCH($B424,Escenas!$A$7:$A$206,0)),""))</f>
        <v/>
      </c>
      <c r="D424" s="13" t="n"/>
      <c r="E424" s="13" t="n"/>
      <c r="F424" s="13" t="n"/>
      <c r="G424" s="22" t="n"/>
      <c r="H424" s="13" t="n"/>
      <c r="I424" s="13" t="n"/>
      <c r="J424" s="13" t="n"/>
      <c r="K424" s="13" t="n"/>
      <c r="L424" s="13" t="n"/>
      <c r="M424" s="14">
        <f>IF($A424="","",IF(COUNTIF(Escenas!$A$7:$A$206,$B424)=0,"ESCENA NO VÁLIDA",IF(OR($B424="",$D424="",$E424="",$G424="",$H424="",$J424="",$K424=""),"REVISAR","Correcto")))</f>
        <v/>
      </c>
    </row>
    <row r="425">
      <c r="A425" s="13" t="n"/>
      <c r="B425" s="13" t="n"/>
      <c r="C425" s="14">
        <f>IF($B425="","",IFERROR(INDEX(Escenas!$B$7:$B$206,MATCH($B425,Escenas!$A$7:$A$206,0)),""))</f>
        <v/>
      </c>
      <c r="D425" s="13" t="n"/>
      <c r="E425" s="13" t="n"/>
      <c r="F425" s="13" t="n"/>
      <c r="G425" s="22" t="n"/>
      <c r="H425" s="13" t="n"/>
      <c r="I425" s="13" t="n"/>
      <c r="J425" s="13" t="n"/>
      <c r="K425" s="13" t="n"/>
      <c r="L425" s="13" t="n"/>
      <c r="M425" s="14">
        <f>IF($A425="","",IF(COUNTIF(Escenas!$A$7:$A$206,$B425)=0,"ESCENA NO VÁLIDA",IF(OR($B425="",$D425="",$E425="",$G425="",$H425="",$J425="",$K425=""),"REVISAR","Correcto")))</f>
        <v/>
      </c>
    </row>
    <row r="426">
      <c r="A426" s="13" t="n"/>
      <c r="B426" s="13" t="n"/>
      <c r="C426" s="14">
        <f>IF($B426="","",IFERROR(INDEX(Escenas!$B$7:$B$206,MATCH($B426,Escenas!$A$7:$A$206,0)),""))</f>
        <v/>
      </c>
      <c r="D426" s="13" t="n"/>
      <c r="E426" s="13" t="n"/>
      <c r="F426" s="13" t="n"/>
      <c r="G426" s="22" t="n"/>
      <c r="H426" s="13" t="n"/>
      <c r="I426" s="13" t="n"/>
      <c r="J426" s="13" t="n"/>
      <c r="K426" s="13" t="n"/>
      <c r="L426" s="13" t="n"/>
      <c r="M426" s="14">
        <f>IF($A426="","",IF(COUNTIF(Escenas!$A$7:$A$206,$B426)=0,"ESCENA NO VÁLIDA",IF(OR($B426="",$D426="",$E426="",$G426="",$H426="",$J426="",$K426=""),"REVISAR","Correcto")))</f>
        <v/>
      </c>
    </row>
    <row r="427">
      <c r="A427" s="13" t="n"/>
      <c r="B427" s="13" t="n"/>
      <c r="C427" s="14">
        <f>IF($B427="","",IFERROR(INDEX(Escenas!$B$7:$B$206,MATCH($B427,Escenas!$A$7:$A$206,0)),""))</f>
        <v/>
      </c>
      <c r="D427" s="13" t="n"/>
      <c r="E427" s="13" t="n"/>
      <c r="F427" s="13" t="n"/>
      <c r="G427" s="22" t="n"/>
      <c r="H427" s="13" t="n"/>
      <c r="I427" s="13" t="n"/>
      <c r="J427" s="13" t="n"/>
      <c r="K427" s="13" t="n"/>
      <c r="L427" s="13" t="n"/>
      <c r="M427" s="14">
        <f>IF($A427="","",IF(COUNTIF(Escenas!$A$7:$A$206,$B427)=0,"ESCENA NO VÁLIDA",IF(OR($B427="",$D427="",$E427="",$G427="",$H427="",$J427="",$K427=""),"REVISAR","Correcto")))</f>
        <v/>
      </c>
    </row>
    <row r="428">
      <c r="A428" s="13" t="n"/>
      <c r="B428" s="13" t="n"/>
      <c r="C428" s="14">
        <f>IF($B428="","",IFERROR(INDEX(Escenas!$B$7:$B$206,MATCH($B428,Escenas!$A$7:$A$206,0)),""))</f>
        <v/>
      </c>
      <c r="D428" s="13" t="n"/>
      <c r="E428" s="13" t="n"/>
      <c r="F428" s="13" t="n"/>
      <c r="G428" s="22" t="n"/>
      <c r="H428" s="13" t="n"/>
      <c r="I428" s="13" t="n"/>
      <c r="J428" s="13" t="n"/>
      <c r="K428" s="13" t="n"/>
      <c r="L428" s="13" t="n"/>
      <c r="M428" s="14">
        <f>IF($A428="","",IF(COUNTIF(Escenas!$A$7:$A$206,$B428)=0,"ESCENA NO VÁLIDA",IF(OR($B428="",$D428="",$E428="",$G428="",$H428="",$J428="",$K428=""),"REVISAR","Correcto")))</f>
        <v/>
      </c>
    </row>
    <row r="429">
      <c r="A429" s="13" t="n"/>
      <c r="B429" s="13" t="n"/>
      <c r="C429" s="14">
        <f>IF($B429="","",IFERROR(INDEX(Escenas!$B$7:$B$206,MATCH($B429,Escenas!$A$7:$A$206,0)),""))</f>
        <v/>
      </c>
      <c r="D429" s="13" t="n"/>
      <c r="E429" s="13" t="n"/>
      <c r="F429" s="13" t="n"/>
      <c r="G429" s="22" t="n"/>
      <c r="H429" s="13" t="n"/>
      <c r="I429" s="13" t="n"/>
      <c r="J429" s="13" t="n"/>
      <c r="K429" s="13" t="n"/>
      <c r="L429" s="13" t="n"/>
      <c r="M429" s="14">
        <f>IF($A429="","",IF(COUNTIF(Escenas!$A$7:$A$206,$B429)=0,"ESCENA NO VÁLIDA",IF(OR($B429="",$D429="",$E429="",$G429="",$H429="",$J429="",$K429=""),"REVISAR","Correcto")))</f>
        <v/>
      </c>
    </row>
    <row r="430">
      <c r="A430" s="13" t="n"/>
      <c r="B430" s="13" t="n"/>
      <c r="C430" s="14">
        <f>IF($B430="","",IFERROR(INDEX(Escenas!$B$7:$B$206,MATCH($B430,Escenas!$A$7:$A$206,0)),""))</f>
        <v/>
      </c>
      <c r="D430" s="13" t="n"/>
      <c r="E430" s="13" t="n"/>
      <c r="F430" s="13" t="n"/>
      <c r="G430" s="22" t="n"/>
      <c r="H430" s="13" t="n"/>
      <c r="I430" s="13" t="n"/>
      <c r="J430" s="13" t="n"/>
      <c r="K430" s="13" t="n"/>
      <c r="L430" s="13" t="n"/>
      <c r="M430" s="14">
        <f>IF($A430="","",IF(COUNTIF(Escenas!$A$7:$A$206,$B430)=0,"ESCENA NO VÁLIDA",IF(OR($B430="",$D430="",$E430="",$G430="",$H430="",$J430="",$K430=""),"REVISAR","Correcto")))</f>
        <v/>
      </c>
    </row>
    <row r="431">
      <c r="A431" s="13" t="n"/>
      <c r="B431" s="13" t="n"/>
      <c r="C431" s="14">
        <f>IF($B431="","",IFERROR(INDEX(Escenas!$B$7:$B$206,MATCH($B431,Escenas!$A$7:$A$206,0)),""))</f>
        <v/>
      </c>
      <c r="D431" s="13" t="n"/>
      <c r="E431" s="13" t="n"/>
      <c r="F431" s="13" t="n"/>
      <c r="G431" s="22" t="n"/>
      <c r="H431" s="13" t="n"/>
      <c r="I431" s="13" t="n"/>
      <c r="J431" s="13" t="n"/>
      <c r="K431" s="13" t="n"/>
      <c r="L431" s="13" t="n"/>
      <c r="M431" s="14">
        <f>IF($A431="","",IF(COUNTIF(Escenas!$A$7:$A$206,$B431)=0,"ESCENA NO VÁLIDA",IF(OR($B431="",$D431="",$E431="",$G431="",$H431="",$J431="",$K431=""),"REVISAR","Correcto")))</f>
        <v/>
      </c>
    </row>
    <row r="432">
      <c r="A432" s="13" t="n"/>
      <c r="B432" s="13" t="n"/>
      <c r="C432" s="14">
        <f>IF($B432="","",IFERROR(INDEX(Escenas!$B$7:$B$206,MATCH($B432,Escenas!$A$7:$A$206,0)),""))</f>
        <v/>
      </c>
      <c r="D432" s="13" t="n"/>
      <c r="E432" s="13" t="n"/>
      <c r="F432" s="13" t="n"/>
      <c r="G432" s="22" t="n"/>
      <c r="H432" s="13" t="n"/>
      <c r="I432" s="13" t="n"/>
      <c r="J432" s="13" t="n"/>
      <c r="K432" s="13" t="n"/>
      <c r="L432" s="13" t="n"/>
      <c r="M432" s="14">
        <f>IF($A432="","",IF(COUNTIF(Escenas!$A$7:$A$206,$B432)=0,"ESCENA NO VÁLIDA",IF(OR($B432="",$D432="",$E432="",$G432="",$H432="",$J432="",$K432=""),"REVISAR","Correcto")))</f>
        <v/>
      </c>
    </row>
    <row r="433">
      <c r="A433" s="13" t="n"/>
      <c r="B433" s="13" t="n"/>
      <c r="C433" s="14">
        <f>IF($B433="","",IFERROR(INDEX(Escenas!$B$7:$B$206,MATCH($B433,Escenas!$A$7:$A$206,0)),""))</f>
        <v/>
      </c>
      <c r="D433" s="13" t="n"/>
      <c r="E433" s="13" t="n"/>
      <c r="F433" s="13" t="n"/>
      <c r="G433" s="22" t="n"/>
      <c r="H433" s="13" t="n"/>
      <c r="I433" s="13" t="n"/>
      <c r="J433" s="13" t="n"/>
      <c r="K433" s="13" t="n"/>
      <c r="L433" s="13" t="n"/>
      <c r="M433" s="14">
        <f>IF($A433="","",IF(COUNTIF(Escenas!$A$7:$A$206,$B433)=0,"ESCENA NO VÁLIDA",IF(OR($B433="",$D433="",$E433="",$G433="",$H433="",$J433="",$K433=""),"REVISAR","Correcto")))</f>
        <v/>
      </c>
    </row>
    <row r="434">
      <c r="A434" s="13" t="n"/>
      <c r="B434" s="13" t="n"/>
      <c r="C434" s="14">
        <f>IF($B434="","",IFERROR(INDEX(Escenas!$B$7:$B$206,MATCH($B434,Escenas!$A$7:$A$206,0)),""))</f>
        <v/>
      </c>
      <c r="D434" s="13" t="n"/>
      <c r="E434" s="13" t="n"/>
      <c r="F434" s="13" t="n"/>
      <c r="G434" s="22" t="n"/>
      <c r="H434" s="13" t="n"/>
      <c r="I434" s="13" t="n"/>
      <c r="J434" s="13" t="n"/>
      <c r="K434" s="13" t="n"/>
      <c r="L434" s="13" t="n"/>
      <c r="M434" s="14">
        <f>IF($A434="","",IF(COUNTIF(Escenas!$A$7:$A$206,$B434)=0,"ESCENA NO VÁLIDA",IF(OR($B434="",$D434="",$E434="",$G434="",$H434="",$J434="",$K434=""),"REVISAR","Correcto")))</f>
        <v/>
      </c>
    </row>
    <row r="435">
      <c r="A435" s="13" t="n"/>
      <c r="B435" s="13" t="n"/>
      <c r="C435" s="14">
        <f>IF($B435="","",IFERROR(INDEX(Escenas!$B$7:$B$206,MATCH($B435,Escenas!$A$7:$A$206,0)),""))</f>
        <v/>
      </c>
      <c r="D435" s="13" t="n"/>
      <c r="E435" s="13" t="n"/>
      <c r="F435" s="13" t="n"/>
      <c r="G435" s="22" t="n"/>
      <c r="H435" s="13" t="n"/>
      <c r="I435" s="13" t="n"/>
      <c r="J435" s="13" t="n"/>
      <c r="K435" s="13" t="n"/>
      <c r="L435" s="13" t="n"/>
      <c r="M435" s="14">
        <f>IF($A435="","",IF(COUNTIF(Escenas!$A$7:$A$206,$B435)=0,"ESCENA NO VÁLIDA",IF(OR($B435="",$D435="",$E435="",$G435="",$H435="",$J435="",$K435=""),"REVISAR","Correcto")))</f>
        <v/>
      </c>
    </row>
    <row r="436">
      <c r="A436" s="13" t="n"/>
      <c r="B436" s="13" t="n"/>
      <c r="C436" s="14">
        <f>IF($B436="","",IFERROR(INDEX(Escenas!$B$7:$B$206,MATCH($B436,Escenas!$A$7:$A$206,0)),""))</f>
        <v/>
      </c>
      <c r="D436" s="13" t="n"/>
      <c r="E436" s="13" t="n"/>
      <c r="F436" s="13" t="n"/>
      <c r="G436" s="22" t="n"/>
      <c r="H436" s="13" t="n"/>
      <c r="I436" s="13" t="n"/>
      <c r="J436" s="13" t="n"/>
      <c r="K436" s="13" t="n"/>
      <c r="L436" s="13" t="n"/>
      <c r="M436" s="14">
        <f>IF($A436="","",IF(COUNTIF(Escenas!$A$7:$A$206,$B436)=0,"ESCENA NO VÁLIDA",IF(OR($B436="",$D436="",$E436="",$G436="",$H436="",$J436="",$K436=""),"REVISAR","Correcto")))</f>
        <v/>
      </c>
    </row>
    <row r="437">
      <c r="A437" s="13" t="n"/>
      <c r="B437" s="13" t="n"/>
      <c r="C437" s="14">
        <f>IF($B437="","",IFERROR(INDEX(Escenas!$B$7:$B$206,MATCH($B437,Escenas!$A$7:$A$206,0)),""))</f>
        <v/>
      </c>
      <c r="D437" s="13" t="n"/>
      <c r="E437" s="13" t="n"/>
      <c r="F437" s="13" t="n"/>
      <c r="G437" s="22" t="n"/>
      <c r="H437" s="13" t="n"/>
      <c r="I437" s="13" t="n"/>
      <c r="J437" s="13" t="n"/>
      <c r="K437" s="13" t="n"/>
      <c r="L437" s="13" t="n"/>
      <c r="M437" s="14">
        <f>IF($A437="","",IF(COUNTIF(Escenas!$A$7:$A$206,$B437)=0,"ESCENA NO VÁLIDA",IF(OR($B437="",$D437="",$E437="",$G437="",$H437="",$J437="",$K437=""),"REVISAR","Correcto")))</f>
        <v/>
      </c>
    </row>
    <row r="438">
      <c r="A438" s="13" t="n"/>
      <c r="B438" s="13" t="n"/>
      <c r="C438" s="14">
        <f>IF($B438="","",IFERROR(INDEX(Escenas!$B$7:$B$206,MATCH($B438,Escenas!$A$7:$A$206,0)),""))</f>
        <v/>
      </c>
      <c r="D438" s="13" t="n"/>
      <c r="E438" s="13" t="n"/>
      <c r="F438" s="13" t="n"/>
      <c r="G438" s="22" t="n"/>
      <c r="H438" s="13" t="n"/>
      <c r="I438" s="13" t="n"/>
      <c r="J438" s="13" t="n"/>
      <c r="K438" s="13" t="n"/>
      <c r="L438" s="13" t="n"/>
      <c r="M438" s="14">
        <f>IF($A438="","",IF(COUNTIF(Escenas!$A$7:$A$206,$B438)=0,"ESCENA NO VÁLIDA",IF(OR($B438="",$D438="",$E438="",$G438="",$H438="",$J438="",$K438=""),"REVISAR","Correcto")))</f>
        <v/>
      </c>
    </row>
    <row r="439">
      <c r="A439" s="13" t="n"/>
      <c r="B439" s="13" t="n"/>
      <c r="C439" s="14">
        <f>IF($B439="","",IFERROR(INDEX(Escenas!$B$7:$B$206,MATCH($B439,Escenas!$A$7:$A$206,0)),""))</f>
        <v/>
      </c>
      <c r="D439" s="13" t="n"/>
      <c r="E439" s="13" t="n"/>
      <c r="F439" s="13" t="n"/>
      <c r="G439" s="22" t="n"/>
      <c r="H439" s="13" t="n"/>
      <c r="I439" s="13" t="n"/>
      <c r="J439" s="13" t="n"/>
      <c r="K439" s="13" t="n"/>
      <c r="L439" s="13" t="n"/>
      <c r="M439" s="14">
        <f>IF($A439="","",IF(COUNTIF(Escenas!$A$7:$A$206,$B439)=0,"ESCENA NO VÁLIDA",IF(OR($B439="",$D439="",$E439="",$G439="",$H439="",$J439="",$K439=""),"REVISAR","Correcto")))</f>
        <v/>
      </c>
    </row>
    <row r="440">
      <c r="A440" s="13" t="n"/>
      <c r="B440" s="13" t="n"/>
      <c r="C440" s="14">
        <f>IF($B440="","",IFERROR(INDEX(Escenas!$B$7:$B$206,MATCH($B440,Escenas!$A$7:$A$206,0)),""))</f>
        <v/>
      </c>
      <c r="D440" s="13" t="n"/>
      <c r="E440" s="13" t="n"/>
      <c r="F440" s="13" t="n"/>
      <c r="G440" s="22" t="n"/>
      <c r="H440" s="13" t="n"/>
      <c r="I440" s="13" t="n"/>
      <c r="J440" s="13" t="n"/>
      <c r="K440" s="13" t="n"/>
      <c r="L440" s="13" t="n"/>
      <c r="M440" s="14">
        <f>IF($A440="","",IF(COUNTIF(Escenas!$A$7:$A$206,$B440)=0,"ESCENA NO VÁLIDA",IF(OR($B440="",$D440="",$E440="",$G440="",$H440="",$J440="",$K440=""),"REVISAR","Correcto")))</f>
        <v/>
      </c>
    </row>
    <row r="441">
      <c r="A441" s="13" t="n"/>
      <c r="B441" s="13" t="n"/>
      <c r="C441" s="14">
        <f>IF($B441="","",IFERROR(INDEX(Escenas!$B$7:$B$206,MATCH($B441,Escenas!$A$7:$A$206,0)),""))</f>
        <v/>
      </c>
      <c r="D441" s="13" t="n"/>
      <c r="E441" s="13" t="n"/>
      <c r="F441" s="13" t="n"/>
      <c r="G441" s="22" t="n"/>
      <c r="H441" s="13" t="n"/>
      <c r="I441" s="13" t="n"/>
      <c r="J441" s="13" t="n"/>
      <c r="K441" s="13" t="n"/>
      <c r="L441" s="13" t="n"/>
      <c r="M441" s="14">
        <f>IF($A441="","",IF(COUNTIF(Escenas!$A$7:$A$206,$B441)=0,"ESCENA NO VÁLIDA",IF(OR($B441="",$D441="",$E441="",$G441="",$H441="",$J441="",$K441=""),"REVISAR","Correcto")))</f>
        <v/>
      </c>
    </row>
    <row r="442">
      <c r="A442" s="13" t="n"/>
      <c r="B442" s="13" t="n"/>
      <c r="C442" s="14">
        <f>IF($B442="","",IFERROR(INDEX(Escenas!$B$7:$B$206,MATCH($B442,Escenas!$A$7:$A$206,0)),""))</f>
        <v/>
      </c>
      <c r="D442" s="13" t="n"/>
      <c r="E442" s="13" t="n"/>
      <c r="F442" s="13" t="n"/>
      <c r="G442" s="22" t="n"/>
      <c r="H442" s="13" t="n"/>
      <c r="I442" s="13" t="n"/>
      <c r="J442" s="13" t="n"/>
      <c r="K442" s="13" t="n"/>
      <c r="L442" s="13" t="n"/>
      <c r="M442" s="14">
        <f>IF($A442="","",IF(COUNTIF(Escenas!$A$7:$A$206,$B442)=0,"ESCENA NO VÁLIDA",IF(OR($B442="",$D442="",$E442="",$G442="",$H442="",$J442="",$K442=""),"REVISAR","Correcto")))</f>
        <v/>
      </c>
    </row>
    <row r="443">
      <c r="A443" s="13" t="n"/>
      <c r="B443" s="13" t="n"/>
      <c r="C443" s="14">
        <f>IF($B443="","",IFERROR(INDEX(Escenas!$B$7:$B$206,MATCH($B443,Escenas!$A$7:$A$206,0)),""))</f>
        <v/>
      </c>
      <c r="D443" s="13" t="n"/>
      <c r="E443" s="13" t="n"/>
      <c r="F443" s="13" t="n"/>
      <c r="G443" s="22" t="n"/>
      <c r="H443" s="13" t="n"/>
      <c r="I443" s="13" t="n"/>
      <c r="J443" s="13" t="n"/>
      <c r="K443" s="13" t="n"/>
      <c r="L443" s="13" t="n"/>
      <c r="M443" s="14">
        <f>IF($A443="","",IF(COUNTIF(Escenas!$A$7:$A$206,$B443)=0,"ESCENA NO VÁLIDA",IF(OR($B443="",$D443="",$E443="",$G443="",$H443="",$J443="",$K443=""),"REVISAR","Correcto")))</f>
        <v/>
      </c>
    </row>
    <row r="444">
      <c r="A444" s="13" t="n"/>
      <c r="B444" s="13" t="n"/>
      <c r="C444" s="14">
        <f>IF($B444="","",IFERROR(INDEX(Escenas!$B$7:$B$206,MATCH($B444,Escenas!$A$7:$A$206,0)),""))</f>
        <v/>
      </c>
      <c r="D444" s="13" t="n"/>
      <c r="E444" s="13" t="n"/>
      <c r="F444" s="13" t="n"/>
      <c r="G444" s="22" t="n"/>
      <c r="H444" s="13" t="n"/>
      <c r="I444" s="13" t="n"/>
      <c r="J444" s="13" t="n"/>
      <c r="K444" s="13" t="n"/>
      <c r="L444" s="13" t="n"/>
      <c r="M444" s="14">
        <f>IF($A444="","",IF(COUNTIF(Escenas!$A$7:$A$206,$B444)=0,"ESCENA NO VÁLIDA",IF(OR($B444="",$D444="",$E444="",$G444="",$H444="",$J444="",$K444=""),"REVISAR","Correcto")))</f>
        <v/>
      </c>
    </row>
    <row r="445">
      <c r="A445" s="13" t="n"/>
      <c r="B445" s="13" t="n"/>
      <c r="C445" s="14">
        <f>IF($B445="","",IFERROR(INDEX(Escenas!$B$7:$B$206,MATCH($B445,Escenas!$A$7:$A$206,0)),""))</f>
        <v/>
      </c>
      <c r="D445" s="13" t="n"/>
      <c r="E445" s="13" t="n"/>
      <c r="F445" s="13" t="n"/>
      <c r="G445" s="22" t="n"/>
      <c r="H445" s="13" t="n"/>
      <c r="I445" s="13" t="n"/>
      <c r="J445" s="13" t="n"/>
      <c r="K445" s="13" t="n"/>
      <c r="L445" s="13" t="n"/>
      <c r="M445" s="14">
        <f>IF($A445="","",IF(COUNTIF(Escenas!$A$7:$A$206,$B445)=0,"ESCENA NO VÁLIDA",IF(OR($B445="",$D445="",$E445="",$G445="",$H445="",$J445="",$K445=""),"REVISAR","Correcto")))</f>
        <v/>
      </c>
    </row>
    <row r="446">
      <c r="A446" s="13" t="n"/>
      <c r="B446" s="13" t="n"/>
      <c r="C446" s="14">
        <f>IF($B446="","",IFERROR(INDEX(Escenas!$B$7:$B$206,MATCH($B446,Escenas!$A$7:$A$206,0)),""))</f>
        <v/>
      </c>
      <c r="D446" s="13" t="n"/>
      <c r="E446" s="13" t="n"/>
      <c r="F446" s="13" t="n"/>
      <c r="G446" s="22" t="n"/>
      <c r="H446" s="13" t="n"/>
      <c r="I446" s="13" t="n"/>
      <c r="J446" s="13" t="n"/>
      <c r="K446" s="13" t="n"/>
      <c r="L446" s="13" t="n"/>
      <c r="M446" s="14">
        <f>IF($A446="","",IF(COUNTIF(Escenas!$A$7:$A$206,$B446)=0,"ESCENA NO VÁLIDA",IF(OR($B446="",$D446="",$E446="",$G446="",$H446="",$J446="",$K446=""),"REVISAR","Correcto")))</f>
        <v/>
      </c>
    </row>
    <row r="447">
      <c r="A447" s="13" t="n"/>
      <c r="B447" s="13" t="n"/>
      <c r="C447" s="14">
        <f>IF($B447="","",IFERROR(INDEX(Escenas!$B$7:$B$206,MATCH($B447,Escenas!$A$7:$A$206,0)),""))</f>
        <v/>
      </c>
      <c r="D447" s="13" t="n"/>
      <c r="E447" s="13" t="n"/>
      <c r="F447" s="13" t="n"/>
      <c r="G447" s="22" t="n"/>
      <c r="H447" s="13" t="n"/>
      <c r="I447" s="13" t="n"/>
      <c r="J447" s="13" t="n"/>
      <c r="K447" s="13" t="n"/>
      <c r="L447" s="13" t="n"/>
      <c r="M447" s="14">
        <f>IF($A447="","",IF(COUNTIF(Escenas!$A$7:$A$206,$B447)=0,"ESCENA NO VÁLIDA",IF(OR($B447="",$D447="",$E447="",$G447="",$H447="",$J447="",$K447=""),"REVISAR","Correcto")))</f>
        <v/>
      </c>
    </row>
    <row r="448">
      <c r="A448" s="13" t="n"/>
      <c r="B448" s="13" t="n"/>
      <c r="C448" s="14">
        <f>IF($B448="","",IFERROR(INDEX(Escenas!$B$7:$B$206,MATCH($B448,Escenas!$A$7:$A$206,0)),""))</f>
        <v/>
      </c>
      <c r="D448" s="13" t="n"/>
      <c r="E448" s="13" t="n"/>
      <c r="F448" s="13" t="n"/>
      <c r="G448" s="22" t="n"/>
      <c r="H448" s="13" t="n"/>
      <c r="I448" s="13" t="n"/>
      <c r="J448" s="13" t="n"/>
      <c r="K448" s="13" t="n"/>
      <c r="L448" s="13" t="n"/>
      <c r="M448" s="14">
        <f>IF($A448="","",IF(COUNTIF(Escenas!$A$7:$A$206,$B448)=0,"ESCENA NO VÁLIDA",IF(OR($B448="",$D448="",$E448="",$G448="",$H448="",$J448="",$K448=""),"REVISAR","Correcto")))</f>
        <v/>
      </c>
    </row>
    <row r="449">
      <c r="A449" s="13" t="n"/>
      <c r="B449" s="13" t="n"/>
      <c r="C449" s="14">
        <f>IF($B449="","",IFERROR(INDEX(Escenas!$B$7:$B$206,MATCH($B449,Escenas!$A$7:$A$206,0)),""))</f>
        <v/>
      </c>
      <c r="D449" s="13" t="n"/>
      <c r="E449" s="13" t="n"/>
      <c r="F449" s="13" t="n"/>
      <c r="G449" s="22" t="n"/>
      <c r="H449" s="13" t="n"/>
      <c r="I449" s="13" t="n"/>
      <c r="J449" s="13" t="n"/>
      <c r="K449" s="13" t="n"/>
      <c r="L449" s="13" t="n"/>
      <c r="M449" s="14">
        <f>IF($A449="","",IF(COUNTIF(Escenas!$A$7:$A$206,$B449)=0,"ESCENA NO VÁLIDA",IF(OR($B449="",$D449="",$E449="",$G449="",$H449="",$J449="",$K449=""),"REVISAR","Correcto")))</f>
        <v/>
      </c>
    </row>
    <row r="450">
      <c r="A450" s="13" t="n"/>
      <c r="B450" s="13" t="n"/>
      <c r="C450" s="14">
        <f>IF($B450="","",IFERROR(INDEX(Escenas!$B$7:$B$206,MATCH($B450,Escenas!$A$7:$A$206,0)),""))</f>
        <v/>
      </c>
      <c r="D450" s="13" t="n"/>
      <c r="E450" s="13" t="n"/>
      <c r="F450" s="13" t="n"/>
      <c r="G450" s="22" t="n"/>
      <c r="H450" s="13" t="n"/>
      <c r="I450" s="13" t="n"/>
      <c r="J450" s="13" t="n"/>
      <c r="K450" s="13" t="n"/>
      <c r="L450" s="13" t="n"/>
      <c r="M450" s="14">
        <f>IF($A450="","",IF(COUNTIF(Escenas!$A$7:$A$206,$B450)=0,"ESCENA NO VÁLIDA",IF(OR($B450="",$D450="",$E450="",$G450="",$H450="",$J450="",$K450=""),"REVISAR","Correcto")))</f>
        <v/>
      </c>
    </row>
    <row r="451">
      <c r="A451" s="13" t="n"/>
      <c r="B451" s="13" t="n"/>
      <c r="C451" s="14">
        <f>IF($B451="","",IFERROR(INDEX(Escenas!$B$7:$B$206,MATCH($B451,Escenas!$A$7:$A$206,0)),""))</f>
        <v/>
      </c>
      <c r="D451" s="13" t="n"/>
      <c r="E451" s="13" t="n"/>
      <c r="F451" s="13" t="n"/>
      <c r="G451" s="22" t="n"/>
      <c r="H451" s="13" t="n"/>
      <c r="I451" s="13" t="n"/>
      <c r="J451" s="13" t="n"/>
      <c r="K451" s="13" t="n"/>
      <c r="L451" s="13" t="n"/>
      <c r="M451" s="14">
        <f>IF($A451="","",IF(COUNTIF(Escenas!$A$7:$A$206,$B451)=0,"ESCENA NO VÁLIDA",IF(OR($B451="",$D451="",$E451="",$G451="",$H451="",$J451="",$K451=""),"REVISAR","Correcto")))</f>
        <v/>
      </c>
    </row>
    <row r="452">
      <c r="A452" s="13" t="n"/>
      <c r="B452" s="13" t="n"/>
      <c r="C452" s="14">
        <f>IF($B452="","",IFERROR(INDEX(Escenas!$B$7:$B$206,MATCH($B452,Escenas!$A$7:$A$206,0)),""))</f>
        <v/>
      </c>
      <c r="D452" s="13" t="n"/>
      <c r="E452" s="13" t="n"/>
      <c r="F452" s="13" t="n"/>
      <c r="G452" s="22" t="n"/>
      <c r="H452" s="13" t="n"/>
      <c r="I452" s="13" t="n"/>
      <c r="J452" s="13" t="n"/>
      <c r="K452" s="13" t="n"/>
      <c r="L452" s="13" t="n"/>
      <c r="M452" s="14">
        <f>IF($A452="","",IF(COUNTIF(Escenas!$A$7:$A$206,$B452)=0,"ESCENA NO VÁLIDA",IF(OR($B452="",$D452="",$E452="",$G452="",$H452="",$J452="",$K452=""),"REVISAR","Correcto")))</f>
        <v/>
      </c>
    </row>
    <row r="453">
      <c r="A453" s="13" t="n"/>
      <c r="B453" s="13" t="n"/>
      <c r="C453" s="14">
        <f>IF($B453="","",IFERROR(INDEX(Escenas!$B$7:$B$206,MATCH($B453,Escenas!$A$7:$A$206,0)),""))</f>
        <v/>
      </c>
      <c r="D453" s="13" t="n"/>
      <c r="E453" s="13" t="n"/>
      <c r="F453" s="13" t="n"/>
      <c r="G453" s="22" t="n"/>
      <c r="H453" s="13" t="n"/>
      <c r="I453" s="13" t="n"/>
      <c r="J453" s="13" t="n"/>
      <c r="K453" s="13" t="n"/>
      <c r="L453" s="13" t="n"/>
      <c r="M453" s="14">
        <f>IF($A453="","",IF(COUNTIF(Escenas!$A$7:$A$206,$B453)=0,"ESCENA NO VÁLIDA",IF(OR($B453="",$D453="",$E453="",$G453="",$H453="",$J453="",$K453=""),"REVISAR","Correcto")))</f>
        <v/>
      </c>
    </row>
    <row r="454">
      <c r="A454" s="13" t="n"/>
      <c r="B454" s="13" t="n"/>
      <c r="C454" s="14">
        <f>IF($B454="","",IFERROR(INDEX(Escenas!$B$7:$B$206,MATCH($B454,Escenas!$A$7:$A$206,0)),""))</f>
        <v/>
      </c>
      <c r="D454" s="13" t="n"/>
      <c r="E454" s="13" t="n"/>
      <c r="F454" s="13" t="n"/>
      <c r="G454" s="22" t="n"/>
      <c r="H454" s="13" t="n"/>
      <c r="I454" s="13" t="n"/>
      <c r="J454" s="13" t="n"/>
      <c r="K454" s="13" t="n"/>
      <c r="L454" s="13" t="n"/>
      <c r="M454" s="14">
        <f>IF($A454="","",IF(COUNTIF(Escenas!$A$7:$A$206,$B454)=0,"ESCENA NO VÁLIDA",IF(OR($B454="",$D454="",$E454="",$G454="",$H454="",$J454="",$K454=""),"REVISAR","Correcto")))</f>
        <v/>
      </c>
    </row>
    <row r="455">
      <c r="A455" s="13" t="n"/>
      <c r="B455" s="13" t="n"/>
      <c r="C455" s="14">
        <f>IF($B455="","",IFERROR(INDEX(Escenas!$B$7:$B$206,MATCH($B455,Escenas!$A$7:$A$206,0)),""))</f>
        <v/>
      </c>
      <c r="D455" s="13" t="n"/>
      <c r="E455" s="13" t="n"/>
      <c r="F455" s="13" t="n"/>
      <c r="G455" s="22" t="n"/>
      <c r="H455" s="13" t="n"/>
      <c r="I455" s="13" t="n"/>
      <c r="J455" s="13" t="n"/>
      <c r="K455" s="13" t="n"/>
      <c r="L455" s="13" t="n"/>
      <c r="M455" s="14">
        <f>IF($A455="","",IF(COUNTIF(Escenas!$A$7:$A$206,$B455)=0,"ESCENA NO VÁLIDA",IF(OR($B455="",$D455="",$E455="",$G455="",$H455="",$J455="",$K455=""),"REVISAR","Correcto")))</f>
        <v/>
      </c>
    </row>
    <row r="456">
      <c r="A456" s="13" t="n"/>
      <c r="B456" s="13" t="n"/>
      <c r="C456" s="14">
        <f>IF($B456="","",IFERROR(INDEX(Escenas!$B$7:$B$206,MATCH($B456,Escenas!$A$7:$A$206,0)),""))</f>
        <v/>
      </c>
      <c r="D456" s="13" t="n"/>
      <c r="E456" s="13" t="n"/>
      <c r="F456" s="13" t="n"/>
      <c r="G456" s="22" t="n"/>
      <c r="H456" s="13" t="n"/>
      <c r="I456" s="13" t="n"/>
      <c r="J456" s="13" t="n"/>
      <c r="K456" s="13" t="n"/>
      <c r="L456" s="13" t="n"/>
      <c r="M456" s="14">
        <f>IF($A456="","",IF(COUNTIF(Escenas!$A$7:$A$206,$B456)=0,"ESCENA NO VÁLIDA",IF(OR($B456="",$D456="",$E456="",$G456="",$H456="",$J456="",$K456=""),"REVISAR","Correcto")))</f>
        <v/>
      </c>
    </row>
    <row r="457">
      <c r="A457" s="13" t="n"/>
      <c r="B457" s="13" t="n"/>
      <c r="C457" s="14">
        <f>IF($B457="","",IFERROR(INDEX(Escenas!$B$7:$B$206,MATCH($B457,Escenas!$A$7:$A$206,0)),""))</f>
        <v/>
      </c>
      <c r="D457" s="13" t="n"/>
      <c r="E457" s="13" t="n"/>
      <c r="F457" s="13" t="n"/>
      <c r="G457" s="22" t="n"/>
      <c r="H457" s="13" t="n"/>
      <c r="I457" s="13" t="n"/>
      <c r="J457" s="13" t="n"/>
      <c r="K457" s="13" t="n"/>
      <c r="L457" s="13" t="n"/>
      <c r="M457" s="14">
        <f>IF($A457="","",IF(COUNTIF(Escenas!$A$7:$A$206,$B457)=0,"ESCENA NO VÁLIDA",IF(OR($B457="",$D457="",$E457="",$G457="",$H457="",$J457="",$K457=""),"REVISAR","Correcto")))</f>
        <v/>
      </c>
    </row>
    <row r="458">
      <c r="A458" s="13" t="n"/>
      <c r="B458" s="13" t="n"/>
      <c r="C458" s="14">
        <f>IF($B458="","",IFERROR(INDEX(Escenas!$B$7:$B$206,MATCH($B458,Escenas!$A$7:$A$206,0)),""))</f>
        <v/>
      </c>
      <c r="D458" s="13" t="n"/>
      <c r="E458" s="13" t="n"/>
      <c r="F458" s="13" t="n"/>
      <c r="G458" s="22" t="n"/>
      <c r="H458" s="13" t="n"/>
      <c r="I458" s="13" t="n"/>
      <c r="J458" s="13" t="n"/>
      <c r="K458" s="13" t="n"/>
      <c r="L458" s="13" t="n"/>
      <c r="M458" s="14">
        <f>IF($A458="","",IF(COUNTIF(Escenas!$A$7:$A$206,$B458)=0,"ESCENA NO VÁLIDA",IF(OR($B458="",$D458="",$E458="",$G458="",$H458="",$J458="",$K458=""),"REVISAR","Correcto")))</f>
        <v/>
      </c>
    </row>
    <row r="459">
      <c r="A459" s="13" t="n"/>
      <c r="B459" s="13" t="n"/>
      <c r="C459" s="14">
        <f>IF($B459="","",IFERROR(INDEX(Escenas!$B$7:$B$206,MATCH($B459,Escenas!$A$7:$A$206,0)),""))</f>
        <v/>
      </c>
      <c r="D459" s="13" t="n"/>
      <c r="E459" s="13" t="n"/>
      <c r="F459" s="13" t="n"/>
      <c r="G459" s="22" t="n"/>
      <c r="H459" s="13" t="n"/>
      <c r="I459" s="13" t="n"/>
      <c r="J459" s="13" t="n"/>
      <c r="K459" s="13" t="n"/>
      <c r="L459" s="13" t="n"/>
      <c r="M459" s="14">
        <f>IF($A459="","",IF(COUNTIF(Escenas!$A$7:$A$206,$B459)=0,"ESCENA NO VÁLIDA",IF(OR($B459="",$D459="",$E459="",$G459="",$H459="",$J459="",$K459=""),"REVISAR","Correcto")))</f>
        <v/>
      </c>
    </row>
    <row r="460">
      <c r="A460" s="13" t="n"/>
      <c r="B460" s="13" t="n"/>
      <c r="C460" s="14">
        <f>IF($B460="","",IFERROR(INDEX(Escenas!$B$7:$B$206,MATCH($B460,Escenas!$A$7:$A$206,0)),""))</f>
        <v/>
      </c>
      <c r="D460" s="13" t="n"/>
      <c r="E460" s="13" t="n"/>
      <c r="F460" s="13" t="n"/>
      <c r="G460" s="22" t="n"/>
      <c r="H460" s="13" t="n"/>
      <c r="I460" s="13" t="n"/>
      <c r="J460" s="13" t="n"/>
      <c r="K460" s="13" t="n"/>
      <c r="L460" s="13" t="n"/>
      <c r="M460" s="14">
        <f>IF($A460="","",IF(COUNTIF(Escenas!$A$7:$A$206,$B460)=0,"ESCENA NO VÁLIDA",IF(OR($B460="",$D460="",$E460="",$G460="",$H460="",$J460="",$K460=""),"REVISAR","Correcto")))</f>
        <v/>
      </c>
    </row>
    <row r="461">
      <c r="A461" s="13" t="n"/>
      <c r="B461" s="13" t="n"/>
      <c r="C461" s="14">
        <f>IF($B461="","",IFERROR(INDEX(Escenas!$B$7:$B$206,MATCH($B461,Escenas!$A$7:$A$206,0)),""))</f>
        <v/>
      </c>
      <c r="D461" s="13" t="n"/>
      <c r="E461" s="13" t="n"/>
      <c r="F461" s="13" t="n"/>
      <c r="G461" s="22" t="n"/>
      <c r="H461" s="13" t="n"/>
      <c r="I461" s="13" t="n"/>
      <c r="J461" s="13" t="n"/>
      <c r="K461" s="13" t="n"/>
      <c r="L461" s="13" t="n"/>
      <c r="M461" s="14">
        <f>IF($A461="","",IF(COUNTIF(Escenas!$A$7:$A$206,$B461)=0,"ESCENA NO VÁLIDA",IF(OR($B461="",$D461="",$E461="",$G461="",$H461="",$J461="",$K461=""),"REVISAR","Correcto")))</f>
        <v/>
      </c>
    </row>
    <row r="462">
      <c r="A462" s="13" t="n"/>
      <c r="B462" s="13" t="n"/>
      <c r="C462" s="14">
        <f>IF($B462="","",IFERROR(INDEX(Escenas!$B$7:$B$206,MATCH($B462,Escenas!$A$7:$A$206,0)),""))</f>
        <v/>
      </c>
      <c r="D462" s="13" t="n"/>
      <c r="E462" s="13" t="n"/>
      <c r="F462" s="13" t="n"/>
      <c r="G462" s="22" t="n"/>
      <c r="H462" s="13" t="n"/>
      <c r="I462" s="13" t="n"/>
      <c r="J462" s="13" t="n"/>
      <c r="K462" s="13" t="n"/>
      <c r="L462" s="13" t="n"/>
      <c r="M462" s="14">
        <f>IF($A462="","",IF(COUNTIF(Escenas!$A$7:$A$206,$B462)=0,"ESCENA NO VÁLIDA",IF(OR($B462="",$D462="",$E462="",$G462="",$H462="",$J462="",$K462=""),"REVISAR","Correcto")))</f>
        <v/>
      </c>
    </row>
    <row r="463">
      <c r="A463" s="13" t="n"/>
      <c r="B463" s="13" t="n"/>
      <c r="C463" s="14">
        <f>IF($B463="","",IFERROR(INDEX(Escenas!$B$7:$B$206,MATCH($B463,Escenas!$A$7:$A$206,0)),""))</f>
        <v/>
      </c>
      <c r="D463" s="13" t="n"/>
      <c r="E463" s="13" t="n"/>
      <c r="F463" s="13" t="n"/>
      <c r="G463" s="22" t="n"/>
      <c r="H463" s="13" t="n"/>
      <c r="I463" s="13" t="n"/>
      <c r="J463" s="13" t="n"/>
      <c r="K463" s="13" t="n"/>
      <c r="L463" s="13" t="n"/>
      <c r="M463" s="14">
        <f>IF($A463="","",IF(COUNTIF(Escenas!$A$7:$A$206,$B463)=0,"ESCENA NO VÁLIDA",IF(OR($B463="",$D463="",$E463="",$G463="",$H463="",$J463="",$K463=""),"REVISAR","Correcto")))</f>
        <v/>
      </c>
    </row>
    <row r="464">
      <c r="A464" s="13" t="n"/>
      <c r="B464" s="13" t="n"/>
      <c r="C464" s="14">
        <f>IF($B464="","",IFERROR(INDEX(Escenas!$B$7:$B$206,MATCH($B464,Escenas!$A$7:$A$206,0)),""))</f>
        <v/>
      </c>
      <c r="D464" s="13" t="n"/>
      <c r="E464" s="13" t="n"/>
      <c r="F464" s="13" t="n"/>
      <c r="G464" s="22" t="n"/>
      <c r="H464" s="13" t="n"/>
      <c r="I464" s="13" t="n"/>
      <c r="J464" s="13" t="n"/>
      <c r="K464" s="13" t="n"/>
      <c r="L464" s="13" t="n"/>
      <c r="M464" s="14">
        <f>IF($A464="","",IF(COUNTIF(Escenas!$A$7:$A$206,$B464)=0,"ESCENA NO VÁLIDA",IF(OR($B464="",$D464="",$E464="",$G464="",$H464="",$J464="",$K464=""),"REVISAR","Correcto")))</f>
        <v/>
      </c>
    </row>
    <row r="465">
      <c r="A465" s="13" t="n"/>
      <c r="B465" s="13" t="n"/>
      <c r="C465" s="14">
        <f>IF($B465="","",IFERROR(INDEX(Escenas!$B$7:$B$206,MATCH($B465,Escenas!$A$7:$A$206,0)),""))</f>
        <v/>
      </c>
      <c r="D465" s="13" t="n"/>
      <c r="E465" s="13" t="n"/>
      <c r="F465" s="13" t="n"/>
      <c r="G465" s="22" t="n"/>
      <c r="H465" s="13" t="n"/>
      <c r="I465" s="13" t="n"/>
      <c r="J465" s="13" t="n"/>
      <c r="K465" s="13" t="n"/>
      <c r="L465" s="13" t="n"/>
      <c r="M465" s="14">
        <f>IF($A465="","",IF(COUNTIF(Escenas!$A$7:$A$206,$B465)=0,"ESCENA NO VÁLIDA",IF(OR($B465="",$D465="",$E465="",$G465="",$H465="",$J465="",$K465=""),"REVISAR","Correcto")))</f>
        <v/>
      </c>
    </row>
    <row r="466">
      <c r="A466" s="13" t="n"/>
      <c r="B466" s="13" t="n"/>
      <c r="C466" s="14">
        <f>IF($B466="","",IFERROR(INDEX(Escenas!$B$7:$B$206,MATCH($B466,Escenas!$A$7:$A$206,0)),""))</f>
        <v/>
      </c>
      <c r="D466" s="13" t="n"/>
      <c r="E466" s="13" t="n"/>
      <c r="F466" s="13" t="n"/>
      <c r="G466" s="22" t="n"/>
      <c r="H466" s="13" t="n"/>
      <c r="I466" s="13" t="n"/>
      <c r="J466" s="13" t="n"/>
      <c r="K466" s="13" t="n"/>
      <c r="L466" s="13" t="n"/>
      <c r="M466" s="14">
        <f>IF($A466="","",IF(COUNTIF(Escenas!$A$7:$A$206,$B466)=0,"ESCENA NO VÁLIDA",IF(OR($B466="",$D466="",$E466="",$G466="",$H466="",$J466="",$K466=""),"REVISAR","Correcto")))</f>
        <v/>
      </c>
    </row>
    <row r="467">
      <c r="A467" s="13" t="n"/>
      <c r="B467" s="13" t="n"/>
      <c r="C467" s="14">
        <f>IF($B467="","",IFERROR(INDEX(Escenas!$B$7:$B$206,MATCH($B467,Escenas!$A$7:$A$206,0)),""))</f>
        <v/>
      </c>
      <c r="D467" s="13" t="n"/>
      <c r="E467" s="13" t="n"/>
      <c r="F467" s="13" t="n"/>
      <c r="G467" s="22" t="n"/>
      <c r="H467" s="13" t="n"/>
      <c r="I467" s="13" t="n"/>
      <c r="J467" s="13" t="n"/>
      <c r="K467" s="13" t="n"/>
      <c r="L467" s="13" t="n"/>
      <c r="M467" s="14">
        <f>IF($A467="","",IF(COUNTIF(Escenas!$A$7:$A$206,$B467)=0,"ESCENA NO VÁLIDA",IF(OR($B467="",$D467="",$E467="",$G467="",$H467="",$J467="",$K467=""),"REVISAR","Correcto")))</f>
        <v/>
      </c>
    </row>
    <row r="468">
      <c r="A468" s="13" t="n"/>
      <c r="B468" s="13" t="n"/>
      <c r="C468" s="14">
        <f>IF($B468="","",IFERROR(INDEX(Escenas!$B$7:$B$206,MATCH($B468,Escenas!$A$7:$A$206,0)),""))</f>
        <v/>
      </c>
      <c r="D468" s="13" t="n"/>
      <c r="E468" s="13" t="n"/>
      <c r="F468" s="13" t="n"/>
      <c r="G468" s="22" t="n"/>
      <c r="H468" s="13" t="n"/>
      <c r="I468" s="13" t="n"/>
      <c r="J468" s="13" t="n"/>
      <c r="K468" s="13" t="n"/>
      <c r="L468" s="13" t="n"/>
      <c r="M468" s="14">
        <f>IF($A468="","",IF(COUNTIF(Escenas!$A$7:$A$206,$B468)=0,"ESCENA NO VÁLIDA",IF(OR($B468="",$D468="",$E468="",$G468="",$H468="",$J468="",$K468=""),"REVISAR","Correcto")))</f>
        <v/>
      </c>
    </row>
    <row r="469">
      <c r="A469" s="13" t="n"/>
      <c r="B469" s="13" t="n"/>
      <c r="C469" s="14">
        <f>IF($B469="","",IFERROR(INDEX(Escenas!$B$7:$B$206,MATCH($B469,Escenas!$A$7:$A$206,0)),""))</f>
        <v/>
      </c>
      <c r="D469" s="13" t="n"/>
      <c r="E469" s="13" t="n"/>
      <c r="F469" s="13" t="n"/>
      <c r="G469" s="22" t="n"/>
      <c r="H469" s="13" t="n"/>
      <c r="I469" s="13" t="n"/>
      <c r="J469" s="13" t="n"/>
      <c r="K469" s="13" t="n"/>
      <c r="L469" s="13" t="n"/>
      <c r="M469" s="14">
        <f>IF($A469="","",IF(COUNTIF(Escenas!$A$7:$A$206,$B469)=0,"ESCENA NO VÁLIDA",IF(OR($B469="",$D469="",$E469="",$G469="",$H469="",$J469="",$K469=""),"REVISAR","Correcto")))</f>
        <v/>
      </c>
    </row>
    <row r="470">
      <c r="A470" s="13" t="n"/>
      <c r="B470" s="13" t="n"/>
      <c r="C470" s="14">
        <f>IF($B470="","",IFERROR(INDEX(Escenas!$B$7:$B$206,MATCH($B470,Escenas!$A$7:$A$206,0)),""))</f>
        <v/>
      </c>
      <c r="D470" s="13" t="n"/>
      <c r="E470" s="13" t="n"/>
      <c r="F470" s="13" t="n"/>
      <c r="G470" s="22" t="n"/>
      <c r="H470" s="13" t="n"/>
      <c r="I470" s="13" t="n"/>
      <c r="J470" s="13" t="n"/>
      <c r="K470" s="13" t="n"/>
      <c r="L470" s="13" t="n"/>
      <c r="M470" s="14">
        <f>IF($A470="","",IF(COUNTIF(Escenas!$A$7:$A$206,$B470)=0,"ESCENA NO VÁLIDA",IF(OR($B470="",$D470="",$E470="",$G470="",$H470="",$J470="",$K470=""),"REVISAR","Correcto")))</f>
        <v/>
      </c>
    </row>
    <row r="471">
      <c r="A471" s="13" t="n"/>
      <c r="B471" s="13" t="n"/>
      <c r="C471" s="14">
        <f>IF($B471="","",IFERROR(INDEX(Escenas!$B$7:$B$206,MATCH($B471,Escenas!$A$7:$A$206,0)),""))</f>
        <v/>
      </c>
      <c r="D471" s="13" t="n"/>
      <c r="E471" s="13" t="n"/>
      <c r="F471" s="13" t="n"/>
      <c r="G471" s="22" t="n"/>
      <c r="H471" s="13" t="n"/>
      <c r="I471" s="13" t="n"/>
      <c r="J471" s="13" t="n"/>
      <c r="K471" s="13" t="n"/>
      <c r="L471" s="13" t="n"/>
      <c r="M471" s="14">
        <f>IF($A471="","",IF(COUNTIF(Escenas!$A$7:$A$206,$B471)=0,"ESCENA NO VÁLIDA",IF(OR($B471="",$D471="",$E471="",$G471="",$H471="",$J471="",$K471=""),"REVISAR","Correcto")))</f>
        <v/>
      </c>
    </row>
    <row r="472">
      <c r="A472" s="13" t="n"/>
      <c r="B472" s="13" t="n"/>
      <c r="C472" s="14">
        <f>IF($B472="","",IFERROR(INDEX(Escenas!$B$7:$B$206,MATCH($B472,Escenas!$A$7:$A$206,0)),""))</f>
        <v/>
      </c>
      <c r="D472" s="13" t="n"/>
      <c r="E472" s="13" t="n"/>
      <c r="F472" s="13" t="n"/>
      <c r="G472" s="22" t="n"/>
      <c r="H472" s="13" t="n"/>
      <c r="I472" s="13" t="n"/>
      <c r="J472" s="13" t="n"/>
      <c r="K472" s="13" t="n"/>
      <c r="L472" s="13" t="n"/>
      <c r="M472" s="14">
        <f>IF($A472="","",IF(COUNTIF(Escenas!$A$7:$A$206,$B472)=0,"ESCENA NO VÁLIDA",IF(OR($B472="",$D472="",$E472="",$G472="",$H472="",$J472="",$K472=""),"REVISAR","Correcto")))</f>
        <v/>
      </c>
    </row>
    <row r="473">
      <c r="A473" s="13" t="n"/>
      <c r="B473" s="13" t="n"/>
      <c r="C473" s="14">
        <f>IF($B473="","",IFERROR(INDEX(Escenas!$B$7:$B$206,MATCH($B473,Escenas!$A$7:$A$206,0)),""))</f>
        <v/>
      </c>
      <c r="D473" s="13" t="n"/>
      <c r="E473" s="13" t="n"/>
      <c r="F473" s="13" t="n"/>
      <c r="G473" s="22" t="n"/>
      <c r="H473" s="13" t="n"/>
      <c r="I473" s="13" t="n"/>
      <c r="J473" s="13" t="n"/>
      <c r="K473" s="13" t="n"/>
      <c r="L473" s="13" t="n"/>
      <c r="M473" s="14">
        <f>IF($A473="","",IF(COUNTIF(Escenas!$A$7:$A$206,$B473)=0,"ESCENA NO VÁLIDA",IF(OR($B473="",$D473="",$E473="",$G473="",$H473="",$J473="",$K473=""),"REVISAR","Correcto")))</f>
        <v/>
      </c>
    </row>
    <row r="474">
      <c r="A474" s="13" t="n"/>
      <c r="B474" s="13" t="n"/>
      <c r="C474" s="14">
        <f>IF($B474="","",IFERROR(INDEX(Escenas!$B$7:$B$206,MATCH($B474,Escenas!$A$7:$A$206,0)),""))</f>
        <v/>
      </c>
      <c r="D474" s="13" t="n"/>
      <c r="E474" s="13" t="n"/>
      <c r="F474" s="13" t="n"/>
      <c r="G474" s="22" t="n"/>
      <c r="H474" s="13" t="n"/>
      <c r="I474" s="13" t="n"/>
      <c r="J474" s="13" t="n"/>
      <c r="K474" s="13" t="n"/>
      <c r="L474" s="13" t="n"/>
      <c r="M474" s="14">
        <f>IF($A474="","",IF(COUNTIF(Escenas!$A$7:$A$206,$B474)=0,"ESCENA NO VÁLIDA",IF(OR($B474="",$D474="",$E474="",$G474="",$H474="",$J474="",$K474=""),"REVISAR","Correcto")))</f>
        <v/>
      </c>
    </row>
    <row r="475">
      <c r="A475" s="13" t="n"/>
      <c r="B475" s="13" t="n"/>
      <c r="C475" s="14">
        <f>IF($B475="","",IFERROR(INDEX(Escenas!$B$7:$B$206,MATCH($B475,Escenas!$A$7:$A$206,0)),""))</f>
        <v/>
      </c>
      <c r="D475" s="13" t="n"/>
      <c r="E475" s="13" t="n"/>
      <c r="F475" s="13" t="n"/>
      <c r="G475" s="22" t="n"/>
      <c r="H475" s="13" t="n"/>
      <c r="I475" s="13" t="n"/>
      <c r="J475" s="13" t="n"/>
      <c r="K475" s="13" t="n"/>
      <c r="L475" s="13" t="n"/>
      <c r="M475" s="14">
        <f>IF($A475="","",IF(COUNTIF(Escenas!$A$7:$A$206,$B475)=0,"ESCENA NO VÁLIDA",IF(OR($B475="",$D475="",$E475="",$G475="",$H475="",$J475="",$K475=""),"REVISAR","Correcto")))</f>
        <v/>
      </c>
    </row>
    <row r="476">
      <c r="A476" s="13" t="n"/>
      <c r="B476" s="13" t="n"/>
      <c r="C476" s="14">
        <f>IF($B476="","",IFERROR(INDEX(Escenas!$B$7:$B$206,MATCH($B476,Escenas!$A$7:$A$206,0)),""))</f>
        <v/>
      </c>
      <c r="D476" s="13" t="n"/>
      <c r="E476" s="13" t="n"/>
      <c r="F476" s="13" t="n"/>
      <c r="G476" s="22" t="n"/>
      <c r="H476" s="13" t="n"/>
      <c r="I476" s="13" t="n"/>
      <c r="J476" s="13" t="n"/>
      <c r="K476" s="13" t="n"/>
      <c r="L476" s="13" t="n"/>
      <c r="M476" s="14">
        <f>IF($A476="","",IF(COUNTIF(Escenas!$A$7:$A$206,$B476)=0,"ESCENA NO VÁLIDA",IF(OR($B476="",$D476="",$E476="",$G476="",$H476="",$J476="",$K476=""),"REVISAR","Correcto")))</f>
        <v/>
      </c>
    </row>
    <row r="477">
      <c r="A477" s="13" t="n"/>
      <c r="B477" s="13" t="n"/>
      <c r="C477" s="14">
        <f>IF($B477="","",IFERROR(INDEX(Escenas!$B$7:$B$206,MATCH($B477,Escenas!$A$7:$A$206,0)),""))</f>
        <v/>
      </c>
      <c r="D477" s="13" t="n"/>
      <c r="E477" s="13" t="n"/>
      <c r="F477" s="13" t="n"/>
      <c r="G477" s="22" t="n"/>
      <c r="H477" s="13" t="n"/>
      <c r="I477" s="13" t="n"/>
      <c r="J477" s="13" t="n"/>
      <c r="K477" s="13" t="n"/>
      <c r="L477" s="13" t="n"/>
      <c r="M477" s="14">
        <f>IF($A477="","",IF(COUNTIF(Escenas!$A$7:$A$206,$B477)=0,"ESCENA NO VÁLIDA",IF(OR($B477="",$D477="",$E477="",$G477="",$H477="",$J477="",$K477=""),"REVISAR","Correcto")))</f>
        <v/>
      </c>
    </row>
    <row r="478">
      <c r="A478" s="13" t="n"/>
      <c r="B478" s="13" t="n"/>
      <c r="C478" s="14">
        <f>IF($B478="","",IFERROR(INDEX(Escenas!$B$7:$B$206,MATCH($B478,Escenas!$A$7:$A$206,0)),""))</f>
        <v/>
      </c>
      <c r="D478" s="13" t="n"/>
      <c r="E478" s="13" t="n"/>
      <c r="F478" s="13" t="n"/>
      <c r="G478" s="22" t="n"/>
      <c r="H478" s="13" t="n"/>
      <c r="I478" s="13" t="n"/>
      <c r="J478" s="13" t="n"/>
      <c r="K478" s="13" t="n"/>
      <c r="L478" s="13" t="n"/>
      <c r="M478" s="14">
        <f>IF($A478="","",IF(COUNTIF(Escenas!$A$7:$A$206,$B478)=0,"ESCENA NO VÁLIDA",IF(OR($B478="",$D478="",$E478="",$G478="",$H478="",$J478="",$K478=""),"REVISAR","Correcto")))</f>
        <v/>
      </c>
    </row>
    <row r="479">
      <c r="A479" s="13" t="n"/>
      <c r="B479" s="13" t="n"/>
      <c r="C479" s="14">
        <f>IF($B479="","",IFERROR(INDEX(Escenas!$B$7:$B$206,MATCH($B479,Escenas!$A$7:$A$206,0)),""))</f>
        <v/>
      </c>
      <c r="D479" s="13" t="n"/>
      <c r="E479" s="13" t="n"/>
      <c r="F479" s="13" t="n"/>
      <c r="G479" s="22" t="n"/>
      <c r="H479" s="13" t="n"/>
      <c r="I479" s="13" t="n"/>
      <c r="J479" s="13" t="n"/>
      <c r="K479" s="13" t="n"/>
      <c r="L479" s="13" t="n"/>
      <c r="M479" s="14">
        <f>IF($A479="","",IF(COUNTIF(Escenas!$A$7:$A$206,$B479)=0,"ESCENA NO VÁLIDA",IF(OR($B479="",$D479="",$E479="",$G479="",$H479="",$J479="",$K479=""),"REVISAR","Correcto")))</f>
        <v/>
      </c>
    </row>
    <row r="480">
      <c r="A480" s="13" t="n"/>
      <c r="B480" s="13" t="n"/>
      <c r="C480" s="14">
        <f>IF($B480="","",IFERROR(INDEX(Escenas!$B$7:$B$206,MATCH($B480,Escenas!$A$7:$A$206,0)),""))</f>
        <v/>
      </c>
      <c r="D480" s="13" t="n"/>
      <c r="E480" s="13" t="n"/>
      <c r="F480" s="13" t="n"/>
      <c r="G480" s="22" t="n"/>
      <c r="H480" s="13" t="n"/>
      <c r="I480" s="13" t="n"/>
      <c r="J480" s="13" t="n"/>
      <c r="K480" s="13" t="n"/>
      <c r="L480" s="13" t="n"/>
      <c r="M480" s="14">
        <f>IF($A480="","",IF(COUNTIF(Escenas!$A$7:$A$206,$B480)=0,"ESCENA NO VÁLIDA",IF(OR($B480="",$D480="",$E480="",$G480="",$H480="",$J480="",$K480=""),"REVISAR","Correcto")))</f>
        <v/>
      </c>
    </row>
    <row r="481">
      <c r="A481" s="13" t="n"/>
      <c r="B481" s="13" t="n"/>
      <c r="C481" s="14">
        <f>IF($B481="","",IFERROR(INDEX(Escenas!$B$7:$B$206,MATCH($B481,Escenas!$A$7:$A$206,0)),""))</f>
        <v/>
      </c>
      <c r="D481" s="13" t="n"/>
      <c r="E481" s="13" t="n"/>
      <c r="F481" s="13" t="n"/>
      <c r="G481" s="22" t="n"/>
      <c r="H481" s="13" t="n"/>
      <c r="I481" s="13" t="n"/>
      <c r="J481" s="13" t="n"/>
      <c r="K481" s="13" t="n"/>
      <c r="L481" s="13" t="n"/>
      <c r="M481" s="14">
        <f>IF($A481="","",IF(COUNTIF(Escenas!$A$7:$A$206,$B481)=0,"ESCENA NO VÁLIDA",IF(OR($B481="",$D481="",$E481="",$G481="",$H481="",$J481="",$K481=""),"REVISAR","Correcto")))</f>
        <v/>
      </c>
    </row>
    <row r="482">
      <c r="A482" s="13" t="n"/>
      <c r="B482" s="13" t="n"/>
      <c r="C482" s="14">
        <f>IF($B482="","",IFERROR(INDEX(Escenas!$B$7:$B$206,MATCH($B482,Escenas!$A$7:$A$206,0)),""))</f>
        <v/>
      </c>
      <c r="D482" s="13" t="n"/>
      <c r="E482" s="13" t="n"/>
      <c r="F482" s="13" t="n"/>
      <c r="G482" s="22" t="n"/>
      <c r="H482" s="13" t="n"/>
      <c r="I482" s="13" t="n"/>
      <c r="J482" s="13" t="n"/>
      <c r="K482" s="13" t="n"/>
      <c r="L482" s="13" t="n"/>
      <c r="M482" s="14">
        <f>IF($A482="","",IF(COUNTIF(Escenas!$A$7:$A$206,$B482)=0,"ESCENA NO VÁLIDA",IF(OR($B482="",$D482="",$E482="",$G482="",$H482="",$J482="",$K482=""),"REVISAR","Correcto")))</f>
        <v/>
      </c>
    </row>
    <row r="483">
      <c r="A483" s="13" t="n"/>
      <c r="B483" s="13" t="n"/>
      <c r="C483" s="14">
        <f>IF($B483="","",IFERROR(INDEX(Escenas!$B$7:$B$206,MATCH($B483,Escenas!$A$7:$A$206,0)),""))</f>
        <v/>
      </c>
      <c r="D483" s="13" t="n"/>
      <c r="E483" s="13" t="n"/>
      <c r="F483" s="13" t="n"/>
      <c r="G483" s="22" t="n"/>
      <c r="H483" s="13" t="n"/>
      <c r="I483" s="13" t="n"/>
      <c r="J483" s="13" t="n"/>
      <c r="K483" s="13" t="n"/>
      <c r="L483" s="13" t="n"/>
      <c r="M483" s="14">
        <f>IF($A483="","",IF(COUNTIF(Escenas!$A$7:$A$206,$B483)=0,"ESCENA NO VÁLIDA",IF(OR($B483="",$D483="",$E483="",$G483="",$H483="",$J483="",$K483=""),"REVISAR","Correcto")))</f>
        <v/>
      </c>
    </row>
    <row r="484">
      <c r="A484" s="13" t="n"/>
      <c r="B484" s="13" t="n"/>
      <c r="C484" s="14">
        <f>IF($B484="","",IFERROR(INDEX(Escenas!$B$7:$B$206,MATCH($B484,Escenas!$A$7:$A$206,0)),""))</f>
        <v/>
      </c>
      <c r="D484" s="13" t="n"/>
      <c r="E484" s="13" t="n"/>
      <c r="F484" s="13" t="n"/>
      <c r="G484" s="22" t="n"/>
      <c r="H484" s="13" t="n"/>
      <c r="I484" s="13" t="n"/>
      <c r="J484" s="13" t="n"/>
      <c r="K484" s="13" t="n"/>
      <c r="L484" s="13" t="n"/>
      <c r="M484" s="14">
        <f>IF($A484="","",IF(COUNTIF(Escenas!$A$7:$A$206,$B484)=0,"ESCENA NO VÁLIDA",IF(OR($B484="",$D484="",$E484="",$G484="",$H484="",$J484="",$K484=""),"REVISAR","Correcto")))</f>
        <v/>
      </c>
    </row>
    <row r="485">
      <c r="A485" s="13" t="n"/>
      <c r="B485" s="13" t="n"/>
      <c r="C485" s="14">
        <f>IF($B485="","",IFERROR(INDEX(Escenas!$B$7:$B$206,MATCH($B485,Escenas!$A$7:$A$206,0)),""))</f>
        <v/>
      </c>
      <c r="D485" s="13" t="n"/>
      <c r="E485" s="13" t="n"/>
      <c r="F485" s="13" t="n"/>
      <c r="G485" s="22" t="n"/>
      <c r="H485" s="13" t="n"/>
      <c r="I485" s="13" t="n"/>
      <c r="J485" s="13" t="n"/>
      <c r="K485" s="13" t="n"/>
      <c r="L485" s="13" t="n"/>
      <c r="M485" s="14">
        <f>IF($A485="","",IF(COUNTIF(Escenas!$A$7:$A$206,$B485)=0,"ESCENA NO VÁLIDA",IF(OR($B485="",$D485="",$E485="",$G485="",$H485="",$J485="",$K485=""),"REVISAR","Correcto")))</f>
        <v/>
      </c>
    </row>
    <row r="486">
      <c r="A486" s="13" t="n"/>
      <c r="B486" s="13" t="n"/>
      <c r="C486" s="14">
        <f>IF($B486="","",IFERROR(INDEX(Escenas!$B$7:$B$206,MATCH($B486,Escenas!$A$7:$A$206,0)),""))</f>
        <v/>
      </c>
      <c r="D486" s="13" t="n"/>
      <c r="E486" s="13" t="n"/>
      <c r="F486" s="13" t="n"/>
      <c r="G486" s="22" t="n"/>
      <c r="H486" s="13" t="n"/>
      <c r="I486" s="13" t="n"/>
      <c r="J486" s="13" t="n"/>
      <c r="K486" s="13" t="n"/>
      <c r="L486" s="13" t="n"/>
      <c r="M486" s="14">
        <f>IF($A486="","",IF(COUNTIF(Escenas!$A$7:$A$206,$B486)=0,"ESCENA NO VÁLIDA",IF(OR($B486="",$D486="",$E486="",$G486="",$H486="",$J486="",$K486=""),"REVISAR","Correcto")))</f>
        <v/>
      </c>
    </row>
    <row r="487">
      <c r="A487" s="13" t="n"/>
      <c r="B487" s="13" t="n"/>
      <c r="C487" s="14">
        <f>IF($B487="","",IFERROR(INDEX(Escenas!$B$7:$B$206,MATCH($B487,Escenas!$A$7:$A$206,0)),""))</f>
        <v/>
      </c>
      <c r="D487" s="13" t="n"/>
      <c r="E487" s="13" t="n"/>
      <c r="F487" s="13" t="n"/>
      <c r="G487" s="22" t="n"/>
      <c r="H487" s="13" t="n"/>
      <c r="I487" s="13" t="n"/>
      <c r="J487" s="13" t="n"/>
      <c r="K487" s="13" t="n"/>
      <c r="L487" s="13" t="n"/>
      <c r="M487" s="14">
        <f>IF($A487="","",IF(COUNTIF(Escenas!$A$7:$A$206,$B487)=0,"ESCENA NO VÁLIDA",IF(OR($B487="",$D487="",$E487="",$G487="",$H487="",$J487="",$K487=""),"REVISAR","Correcto")))</f>
        <v/>
      </c>
    </row>
    <row r="488">
      <c r="A488" s="13" t="n"/>
      <c r="B488" s="13" t="n"/>
      <c r="C488" s="14">
        <f>IF($B488="","",IFERROR(INDEX(Escenas!$B$7:$B$206,MATCH($B488,Escenas!$A$7:$A$206,0)),""))</f>
        <v/>
      </c>
      <c r="D488" s="13" t="n"/>
      <c r="E488" s="13" t="n"/>
      <c r="F488" s="13" t="n"/>
      <c r="G488" s="22" t="n"/>
      <c r="H488" s="13" t="n"/>
      <c r="I488" s="13" t="n"/>
      <c r="J488" s="13" t="n"/>
      <c r="K488" s="13" t="n"/>
      <c r="L488" s="13" t="n"/>
      <c r="M488" s="14">
        <f>IF($A488="","",IF(COUNTIF(Escenas!$A$7:$A$206,$B488)=0,"ESCENA NO VÁLIDA",IF(OR($B488="",$D488="",$E488="",$G488="",$H488="",$J488="",$K488=""),"REVISAR","Correcto")))</f>
        <v/>
      </c>
    </row>
    <row r="489">
      <c r="A489" s="13" t="n"/>
      <c r="B489" s="13" t="n"/>
      <c r="C489" s="14">
        <f>IF($B489="","",IFERROR(INDEX(Escenas!$B$7:$B$206,MATCH($B489,Escenas!$A$7:$A$206,0)),""))</f>
        <v/>
      </c>
      <c r="D489" s="13" t="n"/>
      <c r="E489" s="13" t="n"/>
      <c r="F489" s="13" t="n"/>
      <c r="G489" s="22" t="n"/>
      <c r="H489" s="13" t="n"/>
      <c r="I489" s="13" t="n"/>
      <c r="J489" s="13" t="n"/>
      <c r="K489" s="13" t="n"/>
      <c r="L489" s="13" t="n"/>
      <c r="M489" s="14">
        <f>IF($A489="","",IF(COUNTIF(Escenas!$A$7:$A$206,$B489)=0,"ESCENA NO VÁLIDA",IF(OR($B489="",$D489="",$E489="",$G489="",$H489="",$J489="",$K489=""),"REVISAR","Correcto")))</f>
        <v/>
      </c>
    </row>
    <row r="490">
      <c r="A490" s="13" t="n"/>
      <c r="B490" s="13" t="n"/>
      <c r="C490" s="14">
        <f>IF($B490="","",IFERROR(INDEX(Escenas!$B$7:$B$206,MATCH($B490,Escenas!$A$7:$A$206,0)),""))</f>
        <v/>
      </c>
      <c r="D490" s="13" t="n"/>
      <c r="E490" s="13" t="n"/>
      <c r="F490" s="13" t="n"/>
      <c r="G490" s="22" t="n"/>
      <c r="H490" s="13" t="n"/>
      <c r="I490" s="13" t="n"/>
      <c r="J490" s="13" t="n"/>
      <c r="K490" s="13" t="n"/>
      <c r="L490" s="13" t="n"/>
      <c r="M490" s="14">
        <f>IF($A490="","",IF(COUNTIF(Escenas!$A$7:$A$206,$B490)=0,"ESCENA NO VÁLIDA",IF(OR($B490="",$D490="",$E490="",$G490="",$H490="",$J490="",$K490=""),"REVISAR","Correcto")))</f>
        <v/>
      </c>
    </row>
    <row r="491">
      <c r="A491" s="13" t="n"/>
      <c r="B491" s="13" t="n"/>
      <c r="C491" s="14">
        <f>IF($B491="","",IFERROR(INDEX(Escenas!$B$7:$B$206,MATCH($B491,Escenas!$A$7:$A$206,0)),""))</f>
        <v/>
      </c>
      <c r="D491" s="13" t="n"/>
      <c r="E491" s="13" t="n"/>
      <c r="F491" s="13" t="n"/>
      <c r="G491" s="22" t="n"/>
      <c r="H491" s="13" t="n"/>
      <c r="I491" s="13" t="n"/>
      <c r="J491" s="13" t="n"/>
      <c r="K491" s="13" t="n"/>
      <c r="L491" s="13" t="n"/>
      <c r="M491" s="14">
        <f>IF($A491="","",IF(COUNTIF(Escenas!$A$7:$A$206,$B491)=0,"ESCENA NO VÁLIDA",IF(OR($B491="",$D491="",$E491="",$G491="",$H491="",$J491="",$K491=""),"REVISAR","Correcto")))</f>
        <v/>
      </c>
    </row>
    <row r="492">
      <c r="A492" s="13" t="n"/>
      <c r="B492" s="13" t="n"/>
      <c r="C492" s="14">
        <f>IF($B492="","",IFERROR(INDEX(Escenas!$B$7:$B$206,MATCH($B492,Escenas!$A$7:$A$206,0)),""))</f>
        <v/>
      </c>
      <c r="D492" s="13" t="n"/>
      <c r="E492" s="13" t="n"/>
      <c r="F492" s="13" t="n"/>
      <c r="G492" s="22" t="n"/>
      <c r="H492" s="13" t="n"/>
      <c r="I492" s="13" t="n"/>
      <c r="J492" s="13" t="n"/>
      <c r="K492" s="13" t="n"/>
      <c r="L492" s="13" t="n"/>
      <c r="M492" s="14">
        <f>IF($A492="","",IF(COUNTIF(Escenas!$A$7:$A$206,$B492)=0,"ESCENA NO VÁLIDA",IF(OR($B492="",$D492="",$E492="",$G492="",$H492="",$J492="",$K492=""),"REVISAR","Correcto")))</f>
        <v/>
      </c>
    </row>
    <row r="493">
      <c r="A493" s="13" t="n"/>
      <c r="B493" s="13" t="n"/>
      <c r="C493" s="14">
        <f>IF($B493="","",IFERROR(INDEX(Escenas!$B$7:$B$206,MATCH($B493,Escenas!$A$7:$A$206,0)),""))</f>
        <v/>
      </c>
      <c r="D493" s="13" t="n"/>
      <c r="E493" s="13" t="n"/>
      <c r="F493" s="13" t="n"/>
      <c r="G493" s="22" t="n"/>
      <c r="H493" s="13" t="n"/>
      <c r="I493" s="13" t="n"/>
      <c r="J493" s="13" t="n"/>
      <c r="K493" s="13" t="n"/>
      <c r="L493" s="13" t="n"/>
      <c r="M493" s="14">
        <f>IF($A493="","",IF(COUNTIF(Escenas!$A$7:$A$206,$B493)=0,"ESCENA NO VÁLIDA",IF(OR($B493="",$D493="",$E493="",$G493="",$H493="",$J493="",$K493=""),"REVISAR","Correcto")))</f>
        <v/>
      </c>
    </row>
    <row r="494">
      <c r="A494" s="13" t="n"/>
      <c r="B494" s="13" t="n"/>
      <c r="C494" s="14">
        <f>IF($B494="","",IFERROR(INDEX(Escenas!$B$7:$B$206,MATCH($B494,Escenas!$A$7:$A$206,0)),""))</f>
        <v/>
      </c>
      <c r="D494" s="13" t="n"/>
      <c r="E494" s="13" t="n"/>
      <c r="F494" s="13" t="n"/>
      <c r="G494" s="22" t="n"/>
      <c r="H494" s="13" t="n"/>
      <c r="I494" s="13" t="n"/>
      <c r="J494" s="13" t="n"/>
      <c r="K494" s="13" t="n"/>
      <c r="L494" s="13" t="n"/>
      <c r="M494" s="14">
        <f>IF($A494="","",IF(COUNTIF(Escenas!$A$7:$A$206,$B494)=0,"ESCENA NO VÁLIDA",IF(OR($B494="",$D494="",$E494="",$G494="",$H494="",$J494="",$K494=""),"REVISAR","Correcto")))</f>
        <v/>
      </c>
    </row>
    <row r="495">
      <c r="A495" s="13" t="n"/>
      <c r="B495" s="13" t="n"/>
      <c r="C495" s="14">
        <f>IF($B495="","",IFERROR(INDEX(Escenas!$B$7:$B$206,MATCH($B495,Escenas!$A$7:$A$206,0)),""))</f>
        <v/>
      </c>
      <c r="D495" s="13" t="n"/>
      <c r="E495" s="13" t="n"/>
      <c r="F495" s="13" t="n"/>
      <c r="G495" s="22" t="n"/>
      <c r="H495" s="13" t="n"/>
      <c r="I495" s="13" t="n"/>
      <c r="J495" s="13" t="n"/>
      <c r="K495" s="13" t="n"/>
      <c r="L495" s="13" t="n"/>
      <c r="M495" s="14">
        <f>IF($A495="","",IF(COUNTIF(Escenas!$A$7:$A$206,$B495)=0,"ESCENA NO VÁLIDA",IF(OR($B495="",$D495="",$E495="",$G495="",$H495="",$J495="",$K495=""),"REVISAR","Correcto")))</f>
        <v/>
      </c>
    </row>
    <row r="496">
      <c r="A496" s="13" t="n"/>
      <c r="B496" s="13" t="n"/>
      <c r="C496" s="14">
        <f>IF($B496="","",IFERROR(INDEX(Escenas!$B$7:$B$206,MATCH($B496,Escenas!$A$7:$A$206,0)),""))</f>
        <v/>
      </c>
      <c r="D496" s="13" t="n"/>
      <c r="E496" s="13" t="n"/>
      <c r="F496" s="13" t="n"/>
      <c r="G496" s="22" t="n"/>
      <c r="H496" s="13" t="n"/>
      <c r="I496" s="13" t="n"/>
      <c r="J496" s="13" t="n"/>
      <c r="K496" s="13" t="n"/>
      <c r="L496" s="13" t="n"/>
      <c r="M496" s="14">
        <f>IF($A496="","",IF(COUNTIF(Escenas!$A$7:$A$206,$B496)=0,"ESCENA NO VÁLIDA",IF(OR($B496="",$D496="",$E496="",$G496="",$H496="",$J496="",$K496=""),"REVISAR","Correcto")))</f>
        <v/>
      </c>
    </row>
    <row r="497">
      <c r="A497" s="13" t="n"/>
      <c r="B497" s="13" t="n"/>
      <c r="C497" s="14">
        <f>IF($B497="","",IFERROR(INDEX(Escenas!$B$7:$B$206,MATCH($B497,Escenas!$A$7:$A$206,0)),""))</f>
        <v/>
      </c>
      <c r="D497" s="13" t="n"/>
      <c r="E497" s="13" t="n"/>
      <c r="F497" s="13" t="n"/>
      <c r="G497" s="22" t="n"/>
      <c r="H497" s="13" t="n"/>
      <c r="I497" s="13" t="n"/>
      <c r="J497" s="13" t="n"/>
      <c r="K497" s="13" t="n"/>
      <c r="L497" s="13" t="n"/>
      <c r="M497" s="14">
        <f>IF($A497="","",IF(COUNTIF(Escenas!$A$7:$A$206,$B497)=0,"ESCENA NO VÁLIDA",IF(OR($B497="",$D497="",$E497="",$G497="",$H497="",$J497="",$K497=""),"REVISAR","Correcto")))</f>
        <v/>
      </c>
    </row>
    <row r="498">
      <c r="A498" s="13" t="n"/>
      <c r="B498" s="13" t="n"/>
      <c r="C498" s="14">
        <f>IF($B498="","",IFERROR(INDEX(Escenas!$B$7:$B$206,MATCH($B498,Escenas!$A$7:$A$206,0)),""))</f>
        <v/>
      </c>
      <c r="D498" s="13" t="n"/>
      <c r="E498" s="13" t="n"/>
      <c r="F498" s="13" t="n"/>
      <c r="G498" s="22" t="n"/>
      <c r="H498" s="13" t="n"/>
      <c r="I498" s="13" t="n"/>
      <c r="J498" s="13" t="n"/>
      <c r="K498" s="13" t="n"/>
      <c r="L498" s="13" t="n"/>
      <c r="M498" s="14">
        <f>IF($A498="","",IF(COUNTIF(Escenas!$A$7:$A$206,$B498)=0,"ESCENA NO VÁLIDA",IF(OR($B498="",$D498="",$E498="",$G498="",$H498="",$J498="",$K498=""),"REVISAR","Correcto")))</f>
        <v/>
      </c>
    </row>
    <row r="499">
      <c r="A499" s="13" t="n"/>
      <c r="B499" s="13" t="n"/>
      <c r="C499" s="14">
        <f>IF($B499="","",IFERROR(INDEX(Escenas!$B$7:$B$206,MATCH($B499,Escenas!$A$7:$A$206,0)),""))</f>
        <v/>
      </c>
      <c r="D499" s="13" t="n"/>
      <c r="E499" s="13" t="n"/>
      <c r="F499" s="13" t="n"/>
      <c r="G499" s="22" t="n"/>
      <c r="H499" s="13" t="n"/>
      <c r="I499" s="13" t="n"/>
      <c r="J499" s="13" t="n"/>
      <c r="K499" s="13" t="n"/>
      <c r="L499" s="13" t="n"/>
      <c r="M499" s="14">
        <f>IF($A499="","",IF(COUNTIF(Escenas!$A$7:$A$206,$B499)=0,"ESCENA NO VÁLIDA",IF(OR($B499="",$D499="",$E499="",$G499="",$H499="",$J499="",$K499=""),"REVISAR","Correcto")))</f>
        <v/>
      </c>
    </row>
    <row r="500">
      <c r="A500" s="13" t="n"/>
      <c r="B500" s="13" t="n"/>
      <c r="C500" s="14">
        <f>IF($B500="","",IFERROR(INDEX(Escenas!$B$7:$B$206,MATCH($B500,Escenas!$A$7:$A$206,0)),""))</f>
        <v/>
      </c>
      <c r="D500" s="13" t="n"/>
      <c r="E500" s="13" t="n"/>
      <c r="F500" s="13" t="n"/>
      <c r="G500" s="22" t="n"/>
      <c r="H500" s="13" t="n"/>
      <c r="I500" s="13" t="n"/>
      <c r="J500" s="13" t="n"/>
      <c r="K500" s="13" t="n"/>
      <c r="L500" s="13" t="n"/>
      <c r="M500" s="14">
        <f>IF($A500="","",IF(COUNTIF(Escenas!$A$7:$A$206,$B500)=0,"ESCENA NO VÁLIDA",IF(OR($B500="",$D500="",$E500="",$G500="",$H500="",$J500="",$K500=""),"REVISAR","Correcto")))</f>
        <v/>
      </c>
    </row>
    <row r="501">
      <c r="A501" s="13" t="n"/>
      <c r="B501" s="13" t="n"/>
      <c r="C501" s="14">
        <f>IF($B501="","",IFERROR(INDEX(Escenas!$B$7:$B$206,MATCH($B501,Escenas!$A$7:$A$206,0)),""))</f>
        <v/>
      </c>
      <c r="D501" s="13" t="n"/>
      <c r="E501" s="13" t="n"/>
      <c r="F501" s="13" t="n"/>
      <c r="G501" s="22" t="n"/>
      <c r="H501" s="13" t="n"/>
      <c r="I501" s="13" t="n"/>
      <c r="J501" s="13" t="n"/>
      <c r="K501" s="13" t="n"/>
      <c r="L501" s="13" t="n"/>
      <c r="M501" s="14">
        <f>IF($A501="","",IF(COUNTIF(Escenas!$A$7:$A$206,$B501)=0,"ESCENA NO VÁLIDA",IF(OR($B501="",$D501="",$E501="",$G501="",$H501="",$J501="",$K501=""),"REVISAR","Correcto")))</f>
        <v/>
      </c>
    </row>
    <row r="502">
      <c r="A502" s="13" t="n"/>
      <c r="B502" s="13" t="n"/>
      <c r="C502" s="14">
        <f>IF($B502="","",IFERROR(INDEX(Escenas!$B$7:$B$206,MATCH($B502,Escenas!$A$7:$A$206,0)),""))</f>
        <v/>
      </c>
      <c r="D502" s="13" t="n"/>
      <c r="E502" s="13" t="n"/>
      <c r="F502" s="13" t="n"/>
      <c r="G502" s="22" t="n"/>
      <c r="H502" s="13" t="n"/>
      <c r="I502" s="13" t="n"/>
      <c r="J502" s="13" t="n"/>
      <c r="K502" s="13" t="n"/>
      <c r="L502" s="13" t="n"/>
      <c r="M502" s="14">
        <f>IF($A502="","",IF(COUNTIF(Escenas!$A$7:$A$206,$B502)=0,"ESCENA NO VÁLIDA",IF(OR($B502="",$D502="",$E502="",$G502="",$H502="",$J502="",$K502=""),"REVISAR","Correcto")))</f>
        <v/>
      </c>
    </row>
    <row r="503">
      <c r="A503" s="13" t="n"/>
      <c r="B503" s="13" t="n"/>
      <c r="C503" s="14">
        <f>IF($B503="","",IFERROR(INDEX(Escenas!$B$7:$B$206,MATCH($B503,Escenas!$A$7:$A$206,0)),""))</f>
        <v/>
      </c>
      <c r="D503" s="13" t="n"/>
      <c r="E503" s="13" t="n"/>
      <c r="F503" s="13" t="n"/>
      <c r="G503" s="22" t="n"/>
      <c r="H503" s="13" t="n"/>
      <c r="I503" s="13" t="n"/>
      <c r="J503" s="13" t="n"/>
      <c r="K503" s="13" t="n"/>
      <c r="L503" s="13" t="n"/>
      <c r="M503" s="14">
        <f>IF($A503="","",IF(COUNTIF(Escenas!$A$7:$A$206,$B503)=0,"ESCENA NO VÁLIDA",IF(OR($B503="",$D503="",$E503="",$G503="",$H503="",$J503="",$K503=""),"REVISAR","Correcto")))</f>
        <v/>
      </c>
    </row>
    <row r="504">
      <c r="A504" s="13" t="n"/>
      <c r="B504" s="13" t="n"/>
      <c r="C504" s="14">
        <f>IF($B504="","",IFERROR(INDEX(Escenas!$B$7:$B$206,MATCH($B504,Escenas!$A$7:$A$206,0)),""))</f>
        <v/>
      </c>
      <c r="D504" s="13" t="n"/>
      <c r="E504" s="13" t="n"/>
      <c r="F504" s="13" t="n"/>
      <c r="G504" s="22" t="n"/>
      <c r="H504" s="13" t="n"/>
      <c r="I504" s="13" t="n"/>
      <c r="J504" s="13" t="n"/>
      <c r="K504" s="13" t="n"/>
      <c r="L504" s="13" t="n"/>
      <c r="M504" s="14">
        <f>IF($A504="","",IF(COUNTIF(Escenas!$A$7:$A$206,$B504)=0,"ESCENA NO VÁLIDA",IF(OR($B504="",$D504="",$E504="",$G504="",$H504="",$J504="",$K504=""),"REVISAR","Correcto")))</f>
        <v/>
      </c>
    </row>
    <row r="505">
      <c r="A505" s="13" t="n"/>
      <c r="B505" s="13" t="n"/>
      <c r="C505" s="14">
        <f>IF($B505="","",IFERROR(INDEX(Escenas!$B$7:$B$206,MATCH($B505,Escenas!$A$7:$A$206,0)),""))</f>
        <v/>
      </c>
      <c r="D505" s="13" t="n"/>
      <c r="E505" s="13" t="n"/>
      <c r="F505" s="13" t="n"/>
      <c r="G505" s="22" t="n"/>
      <c r="H505" s="13" t="n"/>
      <c r="I505" s="13" t="n"/>
      <c r="J505" s="13" t="n"/>
      <c r="K505" s="13" t="n"/>
      <c r="L505" s="13" t="n"/>
      <c r="M505" s="14">
        <f>IF($A505="","",IF(COUNTIF(Escenas!$A$7:$A$206,$B505)=0,"ESCENA NO VÁLIDA",IF(OR($B505="",$D505="",$E505="",$G505="",$H505="",$J505="",$K505=""),"REVISAR","Correcto")))</f>
        <v/>
      </c>
    </row>
    <row r="506">
      <c r="A506" s="13" t="n"/>
      <c r="B506" s="13" t="n"/>
      <c r="C506" s="14">
        <f>IF($B506="","",IFERROR(INDEX(Escenas!$B$7:$B$206,MATCH($B506,Escenas!$A$7:$A$206,0)),""))</f>
        <v/>
      </c>
      <c r="D506" s="13" t="n"/>
      <c r="E506" s="13" t="n"/>
      <c r="F506" s="13" t="n"/>
      <c r="G506" s="22" t="n"/>
      <c r="H506" s="13" t="n"/>
      <c r="I506" s="13" t="n"/>
      <c r="J506" s="13" t="n"/>
      <c r="K506" s="13" t="n"/>
      <c r="L506" s="13" t="n"/>
      <c r="M506" s="14">
        <f>IF($A506="","",IF(COUNTIF(Escenas!$A$7:$A$206,$B506)=0,"ESCENA NO VÁLIDA",IF(OR($B506="",$D506="",$E506="",$G506="",$H506="",$J506="",$K506=""),"REVISAR","Correcto")))</f>
        <v/>
      </c>
    </row>
  </sheetData>
  <sheetProtection selectLockedCells="1" selectUnlockedCells="0" sheet="1" objects="0" insertRows="0" insertHyperlinks="1" autoFilter="0" scenarios="0" formatColumns="1" deleteColumns="1" insertColumns="1" pivotTables="1" deleteRows="1" formatCells="1" formatRows="1" sort="0"/>
  <autoFilter ref="A6:M506"/>
  <mergeCells count="1">
    <mergeCell ref="A1:M1"/>
  </mergeCells>
  <conditionalFormatting sqref="A7:A506">
    <cfRule type="expression" priority="1" dxfId="0">
      <formula>AND($A7&lt;&gt;"",COUNTIF($A$7:$A$506,$A7)&gt;1)</formula>
    </cfRule>
  </conditionalFormatting>
  <conditionalFormatting sqref="A7:M506">
    <cfRule type="expression" priority="2" dxfId="0">
      <formula>$M7="ESCENA NO VÁLIDA"</formula>
    </cfRule>
  </conditionalFormatting>
  <conditionalFormatting sqref="M7:M506">
    <cfRule type="expression" priority="3" dxfId="2">
      <formula>$M7="REVISAR"</formula>
    </cfRule>
  </conditionalFormatting>
  <conditionalFormatting sqref="K7:K506">
    <cfRule type="expression" priority="4" dxfId="0">
      <formula>$K7="Pendiente"</formula>
    </cfRule>
    <cfRule type="expression" priority="5" dxfId="2">
      <formula>$K7="Por confirmar"</formula>
    </cfRule>
    <cfRule type="expression" priority="6" dxfId="1">
      <formula>OR($K7="Confirmado",$K7="Disponible")</formula>
    </cfRule>
  </conditionalFormatting>
  <dataValidations count="11">
    <dataValidation sqref="A7:A506" showDropDown="0" showInputMessage="1" showErrorMessage="1" allowBlank="0" errorTitle="Texto demasiado largo" error="Introduzca un máximo de 20 caracteres." promptTitle="ID de elemento" prompt="Introduzca el dato de «ID de elemento»." type="textLength" errorStyle="stop" operator="lessThanOrEqual">
      <formula1>20</formula1>
    </dataValidation>
    <dataValidation sqref="B7:B506" showDropDown="0" showInputMessage="1" showErrorMessage="1" allowBlank="0" errorTitle="Valor no válido" error="Seleccione un valor de la lista." promptTitle="Escena" prompt="Seleccione un valor para «Escena»." type="list" errorStyle="stop">
      <formula1>'Escenas'!$A$7:$A$206</formula1>
    </dataValidation>
    <dataValidation sqref="D7:D506" showDropDown="0" showInputMessage="1" showErrorMessage="1" allowBlank="0" errorTitle="Valor no válido" error="Seleccione un valor de la lista." promptTitle="Categoría" prompt="Seleccione un valor para «Categoría»." type="list" errorStyle="stop">
      <formula1>'Listas'!$E$2:$E$15</formula1>
    </dataValidation>
    <dataValidation sqref="E7:E506" showDropDown="0" showInputMessage="1" showErrorMessage="1" allowBlank="0" errorTitle="Texto demasiado largo" error="Introduzca un máximo de 120 caracteres." promptTitle="Elemento" prompt="Introduzca el dato de «Elemento»." type="textLength" errorStyle="stop" operator="lessThanOrEqual">
      <formula1>120</formula1>
    </dataValidation>
    <dataValidation sqref="F7:F506" showDropDown="0" showInputMessage="1" showErrorMessage="1" allowBlank="0" errorTitle="Texto demasiado largo" error="Introduzca un máximo de 300 caracteres." promptTitle="Detalle" prompt="Introduzca el dato de «Detalle»." type="textLength" errorStyle="stop" operator="lessThanOrEqual">
      <formula1>300</formula1>
    </dataValidation>
    <dataValidation sqref="G7:G506" showDropDown="0" showInputMessage="1" showErrorMessage="1" allowBlank="0" errorTitle="Número no válido" error="Introduzca un número entre 0 y 9999." promptTitle="Cantidad" prompt="Valor permitido: de 0 a 9999." type="decimal" errorStyle="stop" operator="between">
      <formula1>0</formula1>
      <formula2>9999</formula2>
    </dataValidation>
    <dataValidation sqref="H7:H506" showDropDown="0" showInputMessage="1" showErrorMessage="1" allowBlank="0" errorTitle="Valor no válido" error="Seleccione un valor de la lista." promptTitle="Unidad" prompt="Seleccione un valor para «Unidad»." type="list" errorStyle="stop">
      <formula1>'Listas'!$H$2:$H$10</formula1>
    </dataValidation>
    <dataValidation sqref="I7:I506" showDropDown="0" showInputMessage="1" showErrorMessage="1" allowBlank="0" errorTitle="Texto demasiado largo" error="Introduzca un máximo de 120 caracteres." promptTitle="Continuidad" prompt="Introduzca el dato de «Continuidad»." type="textLength" errorStyle="stop" operator="lessThanOrEqual">
      <formula1>120</formula1>
    </dataValidation>
    <dataValidation sqref="J7:J506" showDropDown="0" showInputMessage="1" showErrorMessage="1" allowBlank="0" errorTitle="Valor no válido" error="Seleccione un valor de la lista." promptTitle="Departamento" prompt="Seleccione un valor para «Departamento»." type="list" errorStyle="stop">
      <formula1>'Listas'!$I$2:$I$11</formula1>
    </dataValidation>
    <dataValidation sqref="K7:K506" showDropDown="0" showInputMessage="1" showErrorMessage="1" allowBlank="0" errorTitle="Valor no válido" error="Seleccione un valor de la lista." promptTitle="Estado" prompt="Seleccione un valor para «Estado»." type="list" errorStyle="stop">
      <formula1>'Listas'!$F$2:$F$5</formula1>
    </dataValidation>
    <dataValidation sqref="L7:L506" showDropDown="0" showInputMessage="1" showErrorMessage="1" allowBlank="0" errorTitle="Texto demasiado largo" error="Introduzca un máximo de 300 caracteres." promptTitle="Observaciones" prompt="Introduzca el dato de «Observaciones»." type="textLength" errorStyle="stop" operator="lessThanOrEqual">
      <formula1>300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tabSelected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43" customWidth="1" min="10" max="10"/>
  </cols>
  <sheetData>
    <row r="1">
      <c r="A1" s="10" t="inlineStr">
        <is>
          <t>INT/EXT</t>
        </is>
      </c>
      <c r="B1" s="10" t="inlineStr">
        <is>
          <t>Momento</t>
        </is>
      </c>
      <c r="C1" s="10" t="inlineStr">
        <is>
          <t>Complejidad</t>
        </is>
      </c>
      <c r="D1" s="10" t="inlineStr">
        <is>
          <t>Estado del desglose</t>
        </is>
      </c>
      <c r="E1" s="10" t="inlineStr">
        <is>
          <t>Categoría</t>
        </is>
      </c>
      <c r="F1" s="10" t="inlineStr">
        <is>
          <t>Estado del elemento</t>
        </is>
      </c>
      <c r="G1" s="10" t="inlineStr">
        <is>
          <t>Octavos de página</t>
        </is>
      </c>
      <c r="H1" s="10" t="inlineStr">
        <is>
          <t>Unidad</t>
        </is>
      </c>
      <c r="I1" s="10" t="inlineStr">
        <is>
          <t>Departamento responsable</t>
        </is>
      </c>
      <c r="J1" s="10" t="inlineStr">
        <is>
          <t>Leyenda</t>
        </is>
      </c>
    </row>
    <row r="2">
      <c r="A2" s="17" t="inlineStr">
        <is>
          <t>INT</t>
        </is>
      </c>
      <c r="B2" s="17" t="inlineStr">
        <is>
          <t>Día</t>
        </is>
      </c>
      <c r="C2" s="17" t="inlineStr">
        <is>
          <t>Baja</t>
        </is>
      </c>
      <c r="D2" s="17" t="inlineStr">
        <is>
          <t>Sin iniciar</t>
        </is>
      </c>
      <c r="E2" s="17" t="inlineStr">
        <is>
          <t>Personaje</t>
        </is>
      </c>
      <c r="F2" s="17" t="inlineStr">
        <is>
          <t>Pendiente</t>
        </is>
      </c>
      <c r="G2" s="17" t="n">
        <v>1</v>
      </c>
      <c r="H2" s="17" t="inlineStr">
        <is>
          <t>unidad</t>
        </is>
      </c>
      <c r="I2" s="17" t="inlineStr">
        <is>
          <t>Dirección</t>
        </is>
      </c>
      <c r="J2" s="17" t="inlineStr">
        <is>
          <t>Amarillo: dato editable.</t>
        </is>
      </c>
    </row>
    <row r="3">
      <c r="A3" s="18" t="inlineStr">
        <is>
          <t>EXT</t>
        </is>
      </c>
      <c r="B3" s="18" t="inlineStr">
        <is>
          <t>Noche</t>
        </is>
      </c>
      <c r="C3" s="18" t="inlineStr">
        <is>
          <t>Media</t>
        </is>
      </c>
      <c r="D3" s="18" t="inlineStr">
        <is>
          <t>En curso</t>
        </is>
      </c>
      <c r="E3" s="18" t="inlineStr">
        <is>
          <t>Figuración</t>
        </is>
      </c>
      <c r="F3" s="18" t="inlineStr">
        <is>
          <t>Por confirmar</t>
        </is>
      </c>
      <c r="G3" s="18" t="n">
        <v>2</v>
      </c>
      <c r="H3" s="18" t="inlineStr">
        <is>
          <t>persona</t>
        </is>
      </c>
      <c r="I3" s="18" t="inlineStr">
        <is>
          <t>Producción</t>
        </is>
      </c>
      <c r="J3" s="18" t="inlineStr">
        <is>
          <t>Gris: cálculo automático.</t>
        </is>
      </c>
    </row>
    <row r="4">
      <c r="A4" s="17" t="inlineStr">
        <is>
          <t>INT/EXT</t>
        </is>
      </c>
      <c r="B4" s="17" t="inlineStr">
        <is>
          <t>Amanecer</t>
        </is>
      </c>
      <c r="C4" s="17" t="inlineStr">
        <is>
          <t>Alta</t>
        </is>
      </c>
      <c r="D4" s="17" t="inlineStr">
        <is>
          <t>Lista para revisión</t>
        </is>
      </c>
      <c r="E4" s="17" t="inlineStr">
        <is>
          <t>Atrezzo</t>
        </is>
      </c>
      <c r="F4" s="17" t="inlineStr">
        <is>
          <t>Confirmado</t>
        </is>
      </c>
      <c r="G4" s="17" t="n">
        <v>3</v>
      </c>
      <c r="H4" s="17" t="inlineStr">
        <is>
          <t>conjunto</t>
        </is>
      </c>
      <c r="I4" s="17" t="inlineStr">
        <is>
          <t>Arte</t>
        </is>
      </c>
      <c r="J4" s="17" t="inlineStr">
        <is>
          <t>Ámbar: revisión necesaria.</t>
        </is>
      </c>
    </row>
    <row r="5">
      <c r="B5" s="18" t="inlineStr">
        <is>
          <t>Atardecer</t>
        </is>
      </c>
      <c r="D5" s="18" t="inlineStr">
        <is>
          <t>Revisada</t>
        </is>
      </c>
      <c r="E5" s="18" t="inlineStr">
        <is>
          <t>Vestuario</t>
        </is>
      </c>
      <c r="F5" s="18" t="inlineStr">
        <is>
          <t>Disponible</t>
        </is>
      </c>
      <c r="G5" s="18" t="n">
        <v>4</v>
      </c>
      <c r="H5" s="18" t="inlineStr">
        <is>
          <t>vehículo</t>
        </is>
      </c>
      <c r="I5" s="18" t="inlineStr">
        <is>
          <t>Atrezzo</t>
        </is>
      </c>
      <c r="J5" s="18" t="inlineStr">
        <is>
          <t>Rojo: error o pendiente relevante.</t>
        </is>
      </c>
    </row>
    <row r="6">
      <c r="B6" s="17" t="inlineStr">
        <is>
          <t>Sin determinar</t>
        </is>
      </c>
      <c r="E6" s="17" t="inlineStr">
        <is>
          <t>Maquillaje y peluquería</t>
        </is>
      </c>
      <c r="G6" s="17" t="n">
        <v>5</v>
      </c>
      <c r="H6" s="17" t="inlineStr">
        <is>
          <t>animal</t>
        </is>
      </c>
      <c r="I6" s="17" t="inlineStr">
        <is>
          <t>Vestuario</t>
        </is>
      </c>
      <c r="J6" s="17" t="inlineStr">
        <is>
          <t>Verde: comprobación correcta.</t>
        </is>
      </c>
    </row>
    <row r="7">
      <c r="E7" s="18" t="inlineStr">
        <is>
          <t>Localización</t>
        </is>
      </c>
      <c r="G7" s="18" t="n">
        <v>6</v>
      </c>
      <c r="H7" s="18" t="inlineStr">
        <is>
          <t>equipo</t>
        </is>
      </c>
      <c r="I7" s="18" t="inlineStr">
        <is>
          <t>Maquillaje y peluquería</t>
        </is>
      </c>
    </row>
    <row r="8">
      <c r="E8" s="17" t="inlineStr">
        <is>
          <t>Vehículo</t>
        </is>
      </c>
      <c r="G8" s="17" t="n">
        <v>7</v>
      </c>
      <c r="H8" s="17" t="inlineStr">
        <is>
          <t>metro</t>
        </is>
      </c>
      <c r="I8" s="17" t="inlineStr">
        <is>
          <t>Cámara</t>
        </is>
      </c>
    </row>
    <row r="9">
      <c r="E9" s="18" t="inlineStr">
        <is>
          <t>Animal</t>
        </is>
      </c>
      <c r="G9" s="18" t="n">
        <v>8</v>
      </c>
      <c r="H9" s="18" t="inlineStr">
        <is>
          <t>día</t>
        </is>
      </c>
      <c r="I9" s="18" t="inlineStr">
        <is>
          <t>Iluminación</t>
        </is>
      </c>
    </row>
    <row r="10">
      <c r="E10" s="17" t="inlineStr">
        <is>
          <t>Arte</t>
        </is>
      </c>
      <c r="H10" s="17" t="inlineStr">
        <is>
          <t>no aplica</t>
        </is>
      </c>
      <c r="I10" s="17" t="inlineStr">
        <is>
          <t>Sonido</t>
        </is>
      </c>
    </row>
    <row r="11">
      <c r="E11" s="18" t="inlineStr">
        <is>
          <t>Cámara</t>
        </is>
      </c>
      <c r="I11" s="18" t="inlineStr">
        <is>
          <t>Efectos</t>
        </is>
      </c>
    </row>
    <row r="12">
      <c r="E12" s="17" t="inlineStr">
        <is>
          <t>Iluminación</t>
        </is>
      </c>
    </row>
    <row r="13">
      <c r="E13" s="18" t="inlineStr">
        <is>
          <t>Sonido</t>
        </is>
      </c>
    </row>
    <row r="14">
      <c r="E14" s="17" t="inlineStr">
        <is>
          <t>Efectos</t>
        </is>
      </c>
    </row>
    <row r="15">
      <c r="E15" s="18" t="inlineStr">
        <is>
          <t>Producción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1"/>
  <autoFilter ref="A1:J15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tabSelected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9" customHeight="1">
      <c r="A1" s="1" t="inlineStr">
        <is>
          <t>Instrucciones de uso</t>
        </is>
      </c>
    </row>
    <row r="2">
      <c r="A2" s="2" t="inlineStr"/>
    </row>
    <row r="3">
      <c r="A3" s="19" t="inlineStr">
        <is>
          <t>Flujo de uso</t>
        </is>
      </c>
      <c r="B3" s="23" t="n"/>
      <c r="C3" s="23" t="n"/>
      <c r="D3" s="23" t="n"/>
      <c r="E3" s="23" t="n"/>
      <c r="F3" s="23" t="n"/>
      <c r="G3" s="23" t="n"/>
      <c r="H3" s="24" t="n"/>
    </row>
    <row r="4">
      <c r="A4" s="3" t="inlineStr">
        <is>
          <t>1</t>
        </is>
      </c>
      <c r="B4" s="18" t="inlineStr">
        <is>
          <t>Complete los datos del proyecto en «Resumen».</t>
        </is>
      </c>
      <c r="C4" s="23" t="n"/>
      <c r="D4" s="23" t="n"/>
      <c r="E4" s="23" t="n"/>
      <c r="F4" s="23" t="n"/>
      <c r="G4" s="23" t="n"/>
      <c r="H4" s="24" t="n"/>
    </row>
    <row r="5">
      <c r="A5" s="3" t="inlineStr">
        <is>
          <t>2</t>
        </is>
      </c>
      <c r="B5" s="18" t="inlineStr">
        <is>
          <t>Registre una fila por escena en «Escenas».</t>
        </is>
      </c>
      <c r="C5" s="23" t="n"/>
      <c r="D5" s="23" t="n"/>
      <c r="E5" s="23" t="n"/>
      <c r="F5" s="23" t="n"/>
      <c r="G5" s="23" t="n"/>
      <c r="H5" s="24" t="n"/>
    </row>
    <row r="6">
      <c r="A6" s="3" t="inlineStr">
        <is>
          <t>3</t>
        </is>
      </c>
      <c r="B6" s="18" t="inlineStr">
        <is>
          <t>Asigne un ID único a cada escena.</t>
        </is>
      </c>
      <c r="C6" s="23" t="n"/>
      <c r="D6" s="23" t="n"/>
      <c r="E6" s="23" t="n"/>
      <c r="F6" s="23" t="n"/>
      <c r="G6" s="23" t="n"/>
      <c r="H6" s="24" t="n"/>
    </row>
    <row r="7">
      <c r="A7" s="3" t="inlineStr">
        <is>
          <t>4</t>
        </is>
      </c>
      <c r="B7" s="18" t="inlineStr">
        <is>
          <t>Registre una fila por necesidad en «Elementos».</t>
        </is>
      </c>
      <c r="C7" s="23" t="n"/>
      <c r="D7" s="23" t="n"/>
      <c r="E7" s="23" t="n"/>
      <c r="F7" s="23" t="n"/>
      <c r="G7" s="23" t="n"/>
      <c r="H7" s="24" t="n"/>
    </row>
    <row r="8">
      <c r="A8" s="3" t="inlineStr">
        <is>
          <t>5</t>
        </is>
      </c>
      <c r="B8" s="18" t="inlineStr">
        <is>
          <t>Vincule cada elemento mediante el ID de escena.</t>
        </is>
      </c>
      <c r="C8" s="23" t="n"/>
      <c r="D8" s="23" t="n"/>
      <c r="E8" s="23" t="n"/>
      <c r="F8" s="23" t="n"/>
      <c r="G8" s="23" t="n"/>
      <c r="H8" s="24" t="n"/>
    </row>
    <row r="9">
      <c r="A9" s="3" t="inlineStr">
        <is>
          <t>6</t>
        </is>
      </c>
      <c r="B9" s="18" t="inlineStr">
        <is>
          <t>Revise las columnas «Comprobación».</t>
        </is>
      </c>
      <c r="C9" s="23" t="n"/>
      <c r="D9" s="23" t="n"/>
      <c r="E9" s="23" t="n"/>
      <c r="F9" s="23" t="n"/>
      <c r="G9" s="23" t="n"/>
      <c r="H9" s="24" t="n"/>
    </row>
    <row r="10">
      <c r="A10" s="3" t="inlineStr">
        <is>
          <t>7</t>
        </is>
      </c>
      <c r="B10" s="18" t="inlineStr">
        <is>
          <t>Filtre por categoría, departamento o estado.</t>
        </is>
      </c>
      <c r="C10" s="23" t="n"/>
      <c r="D10" s="23" t="n"/>
      <c r="E10" s="23" t="n"/>
      <c r="F10" s="23" t="n"/>
      <c r="G10" s="23" t="n"/>
      <c r="H10" s="24" t="n"/>
    </row>
    <row r="11">
      <c r="A11" s="3" t="inlineStr">
        <is>
          <t>8</t>
        </is>
      </c>
      <c r="B11" s="18" t="inlineStr">
        <is>
          <t>Actualice la fecha y el estado después de cada revisión.</t>
        </is>
      </c>
      <c r="C11" s="23" t="n"/>
      <c r="D11" s="23" t="n"/>
      <c r="E11" s="23" t="n"/>
      <c r="F11" s="23" t="n"/>
      <c r="G11" s="23" t="n"/>
      <c r="H11" s="24" t="n"/>
    </row>
    <row r="12">
      <c r="A12" s="19" t="inlineStr">
        <is>
          <t>Criterios de registro</t>
        </is>
      </c>
      <c r="B12" s="23" t="n"/>
      <c r="C12" s="23" t="n"/>
      <c r="D12" s="23" t="n"/>
      <c r="E12" s="23" t="n"/>
      <c r="F12" s="23" t="n"/>
      <c r="G12" s="23" t="n"/>
      <c r="H12" s="24" t="n"/>
    </row>
    <row r="13">
      <c r="A13" s="3" t="inlineStr">
        <is>
          <t>•</t>
        </is>
      </c>
      <c r="B13" s="18" t="inlineStr">
        <is>
          <t>Repita un personaje en cada escena en la que aparezca.</t>
        </is>
      </c>
      <c r="C13" s="23" t="n"/>
      <c r="D13" s="23" t="n"/>
      <c r="E13" s="23" t="n"/>
      <c r="F13" s="23" t="n"/>
      <c r="G13" s="23" t="n"/>
      <c r="H13" s="24" t="n"/>
    </row>
    <row r="14">
      <c r="A14" s="3" t="inlineStr">
        <is>
          <t>•</t>
        </is>
      </c>
      <c r="B14" s="18" t="inlineStr">
        <is>
          <t>Separe elementos con responsables, estados o variantes diferentes.</t>
        </is>
      </c>
      <c r="C14" s="23" t="n"/>
      <c r="D14" s="23" t="n"/>
      <c r="E14" s="23" t="n"/>
      <c r="F14" s="23" t="n"/>
      <c r="G14" s="23" t="n"/>
      <c r="H14" s="24" t="n"/>
    </row>
    <row r="15">
      <c r="A15" s="3" t="inlineStr">
        <is>
          <t>•</t>
        </is>
      </c>
      <c r="B15" s="18" t="inlineStr">
        <is>
          <t>Utilice «Cantidad» para figuración y conjuntos homogéneos.</t>
        </is>
      </c>
      <c r="C15" s="23" t="n"/>
      <c r="D15" s="23" t="n"/>
      <c r="E15" s="23" t="n"/>
      <c r="F15" s="23" t="n"/>
      <c r="G15" s="23" t="n"/>
      <c r="H15" s="24" t="n"/>
    </row>
    <row r="16">
      <c r="A16" s="3" t="inlineStr">
        <is>
          <t>•</t>
        </is>
      </c>
      <c r="B16" s="18" t="inlineStr">
        <is>
          <t>Utilice «Continuidad / variante» para registrar cambios.</t>
        </is>
      </c>
      <c r="C16" s="23" t="n"/>
      <c r="D16" s="23" t="n"/>
      <c r="E16" s="23" t="n"/>
      <c r="F16" s="23" t="n"/>
      <c r="G16" s="23" t="n"/>
      <c r="H16" s="24" t="n"/>
    </row>
    <row r="17">
      <c r="A17" s="3" t="inlineStr">
        <is>
          <t>•</t>
        </is>
      </c>
      <c r="B17" s="18" t="inlineStr">
        <is>
          <t>Marque «Por confirmar» cuando falte concretar el recurso.</t>
        </is>
      </c>
      <c r="C17" s="23" t="n"/>
      <c r="D17" s="23" t="n"/>
      <c r="E17" s="23" t="n"/>
      <c r="F17" s="23" t="n"/>
      <c r="G17" s="23" t="n"/>
      <c r="H17" s="24" t="n"/>
    </row>
    <row r="18">
      <c r="A18" s="3" t="inlineStr">
        <is>
          <t>•</t>
        </is>
      </c>
      <c r="B18" s="18" t="inlineStr">
        <is>
          <t>Marque «Pendiente» cuando el recurso todavía no esté preparado.</t>
        </is>
      </c>
      <c r="C18" s="23" t="n"/>
      <c r="D18" s="23" t="n"/>
      <c r="E18" s="23" t="n"/>
      <c r="F18" s="23" t="n"/>
      <c r="G18" s="23" t="n"/>
      <c r="H18" s="24" t="n"/>
    </row>
    <row r="19">
      <c r="A19" s="19" t="inlineStr">
        <is>
          <t>Límites</t>
        </is>
      </c>
      <c r="B19" s="23" t="n"/>
      <c r="C19" s="23" t="n"/>
      <c r="D19" s="23" t="n"/>
      <c r="E19" s="23" t="n"/>
      <c r="F19" s="23" t="n"/>
      <c r="G19" s="23" t="n"/>
      <c r="H19" s="24" t="n"/>
    </row>
    <row r="20">
      <c r="A20" s="3" t="inlineStr"/>
      <c r="B20" s="18" t="inlineStr">
        <is>
          <t>Esta plantilla organiza el desglose del guion. No sustituye el plan de rodaje, el presupuesto ni la valoración técnica.</t>
        </is>
      </c>
      <c r="C20" s="23" t="n"/>
      <c r="D20" s="23" t="n"/>
      <c r="E20" s="23" t="n"/>
      <c r="F20" s="23" t="n"/>
      <c r="G20" s="23" t="n"/>
      <c r="H20" s="24" t="n"/>
    </row>
  </sheetData>
  <mergeCells count="19">
    <mergeCell ref="B9:H9"/>
    <mergeCell ref="B6:H6"/>
    <mergeCell ref="B15:H15"/>
    <mergeCell ref="A1:H1"/>
    <mergeCell ref="B5:H5"/>
    <mergeCell ref="B20:H20"/>
    <mergeCell ref="B4:H4"/>
    <mergeCell ref="B16:H16"/>
    <mergeCell ref="B7:H7"/>
    <mergeCell ref="A12:H12"/>
    <mergeCell ref="A3:H3"/>
    <mergeCell ref="B18:H18"/>
    <mergeCell ref="B11:H11"/>
    <mergeCell ref="B8:H8"/>
    <mergeCell ref="B14:H14"/>
    <mergeCell ref="B17:H17"/>
    <mergeCell ref="B13:H13"/>
    <mergeCell ref="A19:H19"/>
    <mergeCell ref="B10:H10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2026-09-06T23:11:08Z</dcterms:created>
  <dcterms:modified xmlns:dcterms="http://purl.org/dc/terms/" xmlns:xsi="http://www.w3.org/2001/XMLSchema-instance" xsi:type="dcterms:W3CDTF">2026-09-06T23:11:09+00:00Z</dcterms:modified>
</cp:coreProperties>
</file>