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nos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'Planos'!$A$6:$P$106</definedName>
    <definedName name="_xlnm._FilterDatabase" localSheetId="2" hidden="1">'Listas'!$A$1:$G$13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b val="1"/>
    </font>
    <font>
      <b val="1"/>
      <color rgb="00FFFFFF"/>
    </font>
    <font>
      <b val="1"/>
      <i val="1"/>
      <color rgb="00E05A47"/>
    </font>
    <font>
      <color rgb="00272335"/>
      <sz val="10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F1EFF4"/>
      </patternFill>
    </fill>
    <fill>
      <patternFill patternType="solid">
        <fgColor rgb="00FFFFFF"/>
      </patternFill>
    </fill>
    <fill>
      <patternFill patternType="solid">
        <fgColor rgb="00F7F2FA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3" borderId="1" applyAlignment="1" pivotButton="0" quotePrefix="0" xfId="0">
      <alignment horizontal="left" vertical="top"/>
    </xf>
    <xf numFmtId="0" fontId="3" fillId="4" borderId="1" pivotButton="0" quotePrefix="0" xfId="0"/>
    <xf numFmtId="1" fontId="0" fillId="5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left" vertical="top"/>
    </xf>
    <xf numFmtId="9" fontId="0" fillId="5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applyProtection="1" pivotButton="0" quotePrefix="0" xfId="0">
      <alignment horizontal="left" vertical="top"/>
      <protection locked="0" hidden="0"/>
    </xf>
    <xf numFmtId="0" fontId="5" fillId="6" borderId="1" applyAlignment="1" applyProtection="1" pivotButton="0" quotePrefix="0" xfId="0">
      <alignment horizontal="left" vertical="top" wrapText="1"/>
      <protection locked="0" hidden="0"/>
    </xf>
    <xf numFmtId="0" fontId="5" fillId="6" borderId="1" applyAlignment="1" applyProtection="1" pivotButton="0" quotePrefix="0" xfId="0">
      <alignment horizontal="center" vertical="center"/>
      <protection locked="0" hidden="0"/>
    </xf>
    <xf numFmtId="165" fontId="5" fillId="6" borderId="1" applyAlignment="1" applyProtection="1" pivotButton="0" quotePrefix="0" xfId="0">
      <alignment horizontal="center" vertical="center"/>
      <protection locked="0" hidden="0"/>
    </xf>
    <xf numFmtId="164" fontId="5" fillId="6" borderId="1" applyAlignment="1" applyProtection="1" pivotButton="0" quotePrefix="0" xfId="0">
      <alignment horizontal="center" vertical="center"/>
      <protection locked="0" hidden="0"/>
    </xf>
    <xf numFmtId="0" fontId="5" fillId="5" borderId="1" applyAlignment="1" pivotButton="0" quotePrefix="0" xfId="0">
      <alignment horizontal="left" vertical="top" wrapText="1"/>
    </xf>
    <xf numFmtId="0" fontId="5" fillId="7" borderId="1" applyAlignment="1" applyProtection="1" pivotButton="0" quotePrefix="0" xfId="0">
      <alignment horizontal="left" vertical="top"/>
      <protection locked="0" hidden="0"/>
    </xf>
    <xf numFmtId="0" fontId="5" fillId="7" borderId="1" applyAlignment="1" applyProtection="1" pivotButton="0" quotePrefix="0" xfId="0">
      <alignment horizontal="left" vertical="top" wrapText="1"/>
      <protection locked="0" hidden="0"/>
    </xf>
    <xf numFmtId="0" fontId="5" fillId="7" borderId="1" applyAlignment="1" applyProtection="1" pivotButton="0" quotePrefix="0" xfId="0">
      <alignment horizontal="center" vertical="center"/>
      <protection locked="0" hidden="0"/>
    </xf>
    <xf numFmtId="165" fontId="5" fillId="7" borderId="1" applyAlignment="1" applyProtection="1" pivotButton="0" quotePrefix="0" xfId="0">
      <alignment horizontal="center" vertical="center"/>
      <protection locked="0" hidden="0"/>
    </xf>
    <xf numFmtId="164" fontId="5" fillId="7" borderId="1" applyAlignment="1" applyProtection="1" pivotButton="0" quotePrefix="0" xfId="0">
      <alignment horizontal="center" vertical="center"/>
      <protection locked="0" hidden="0"/>
    </xf>
    <xf numFmtId="0" fontId="0" fillId="7" borderId="1" applyAlignment="1" pivotButton="0" quotePrefix="0" xfId="0">
      <alignment horizontal="left" vertical="top"/>
    </xf>
    <xf numFmtId="0" fontId="0" fillId="6" borderId="1" applyAlignment="1" pivotButton="0" quotePrefix="0" xfId="0">
      <alignment horizontal="left" vertical="top"/>
    </xf>
    <xf numFmtId="0" fontId="6" fillId="2" borderId="1" applyAlignment="1" pivotButton="0" quotePrefix="0" xfId="0">
      <alignment horizontal="left" vertical="top"/>
    </xf>
    <xf numFmtId="0" fontId="0" fillId="2" borderId="1" pivotButton="0" quotePrefix="0" xfId="0"/>
    <xf numFmtId="0" fontId="5" fillId="7" borderId="1" applyAlignment="1" pivotButton="0" quotePrefix="0" xfId="0">
      <alignment horizontal="left" vertical="top" wrapText="1"/>
    </xf>
    <xf numFmtId="0" fontId="0" fillId="7" borderId="1" pivotButton="0" quotePrefix="0" xfId="0"/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164" fontId="0" fillId="3" borderId="1" applyAlignment="1" pivotButton="0" quotePrefix="0" xfId="0">
      <alignment horizontal="left" vertical="top"/>
    </xf>
    <xf numFmtId="0" fontId="0" fillId="0" borderId="4" pivotButton="0" quotePrefix="0" xfId="0"/>
    <xf numFmtId="0" fontId="0" fillId="0" borderId="5" pivotButton="0" quotePrefix="0" xfId="0"/>
    <xf numFmtId="165" fontId="5" fillId="6" borderId="1" applyAlignment="1" applyProtection="1" pivotButton="0" quotePrefix="0" xfId="0">
      <alignment horizontal="center" vertical="center"/>
      <protection locked="0" hidden="0"/>
    </xf>
    <xf numFmtId="164" fontId="5" fillId="6" borderId="1" applyAlignment="1" applyProtection="1" pivotButton="0" quotePrefix="0" xfId="0">
      <alignment horizontal="center" vertical="center"/>
      <protection locked="0" hidden="0"/>
    </xf>
    <xf numFmtId="165" fontId="5" fillId="7" borderId="1" applyAlignment="1" applyProtection="1" pivotButton="0" quotePrefix="0" xfId="0">
      <alignment horizontal="center" vertical="center"/>
      <protection locked="0" hidden="0"/>
    </xf>
    <xf numFmtId="164" fontId="5" fillId="7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4">
    <dxf>
      <fill>
        <patternFill patternType="solid">
          <fgColor rgb="00FCE4D6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ont>
        <color rgb="00FFFFFF"/>
      </font>
      <fill>
        <patternFill patternType="solid">
          <fgColor rgb="009C2434"/>
        </patternFill>
      </fill>
    </dxf>
    <dxf>
      <fill>
        <patternFill patternType="solid">
          <fgColor rgb="00F4B183"/>
        </patternFill>
      </fill>
    </dxf>
    <dxf>
      <fill>
        <patternFill patternType="solid">
          <fgColor rgb="00FFD966"/>
        </patternFill>
      </fill>
    </dxf>
    <dxf>
      <fill>
        <patternFill patternType="solid">
          <fgColor rgb="00E7E5EA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  <dxf>
      <font>
        <strike val="1"/>
        <color rgb="00666666"/>
      </font>
      <fill>
        <patternFill patternType="solid">
          <fgColor rgb="00E7E5EA"/>
        </patternFill>
      </fill>
    </dxf>
    <dxf>
      <font>
        <b val="1"/>
        <color rgb="00B54552"/>
      </font>
      <fill>
        <patternFill patternType="solid">
          <fgColor rgb="00F4CCCC"/>
        </patternFill>
      </fill>
    </dxf>
    <dxf>
      <fill>
        <patternFill patternType="solid">
          <fgColor rgb="00EAF4E4"/>
        </patternFill>
      </fill>
    </dxf>
    <dxf>
      <font>
        <b val="1"/>
        <color rgb="009C24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Planos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'Resumen'!$A$12:$A$17</f>
            </numRef>
          </cat>
          <val>
            <numRef>
              <f>'Resumen'!$B$12:$B$17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Planos sin grabar por prioridad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'Resumen'!E11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'Resumen'!$D$12:$D$14</f>
            </numRef>
          </cat>
          <val>
            <numRef>
              <f>'Resumen'!$E$12:$E$14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4752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Planos" displayName="tPlanos" ref="A6:P106" headerRowCount="1">
  <autoFilter ref="A6:P106"/>
  <tableColumns count="16">
    <tableColumn id="1" name="ID de plano"/>
    <tableColumn id="2" name="Secuencia / escena"/>
    <tableColumn id="3" name="Orden"/>
    <tableColumn id="4" name="Acción"/>
    <tableColumn id="5" name="Encuadre"/>
    <tableColumn id="6" name="Ángulo"/>
    <tableColumn id="7" name="Óptica (mm)"/>
    <tableColumn id="8" name="Movimiento"/>
    <tableColumn id="9" name="Soporte"/>
    <tableColumn id="10" name="Audio"/>
    <tableColumn id="11" name="Prioridad"/>
    <tableColumn id="12" name="Estado"/>
    <tableColumn id="13" name="Fecha prevista"/>
    <tableColumn id="14" name="Fecha de grabación"/>
    <tableColumn id="15" name="Notas de continuidad"/>
    <tableColumn id="16" name="Comprobación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7" customWidth="1" min="2" max="2"/>
    <col width="3" customWidth="1" min="3" max="3"/>
    <col width="31" customWidth="1" min="4" max="4"/>
    <col width="15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LISTA DE PLANOS</t>
        </is>
      </c>
    </row>
    <row r="2"/>
    <row r="3">
      <c r="A3" s="2" t="inlineStr">
        <is>
          <t>Proyecto</t>
        </is>
      </c>
      <c r="B3" s="3" t="inlineStr">
        <is>
          <t>Proyecto Luz de Cartón</t>
        </is>
      </c>
      <c r="D3" s="4" t="inlineStr">
        <is>
          <t>Total de planos</t>
        </is>
      </c>
      <c r="E3" s="5">
        <f>COUNTIF(Planos!$A$7:$A$106,"&lt;&gt;")</f>
        <v/>
      </c>
    </row>
    <row r="4">
      <c r="A4" s="2" t="inlineStr">
        <is>
          <t>Pieza</t>
        </is>
      </c>
      <c r="B4" s="3" t="inlineStr">
        <is>
          <t>Cortometraje promocional</t>
        </is>
      </c>
      <c r="D4" s="4" t="inlineStr">
        <is>
          <t>Planos activos</t>
        </is>
      </c>
      <c r="E4" s="5">
        <f>COUNTIFS(Planos!$A$7:$A$106,"&lt;&gt;",Planos!$L$7:$L$106,"&lt;&gt;Descartado")</f>
        <v/>
      </c>
    </row>
    <row r="5">
      <c r="A5" s="2" t="inlineStr">
        <is>
          <t>Fecha principal de rodaje</t>
        </is>
      </c>
      <c r="B5" s="33" t="n">
        <v>46283</v>
      </c>
      <c r="D5" s="4" t="inlineStr">
        <is>
          <t>Grabados</t>
        </is>
      </c>
      <c r="E5" s="5">
        <f>COUNTIFS(Planos!$A$7:$A$106,"&lt;&gt;",Planos!$L$7:$L$106,"Grabado")</f>
        <v/>
      </c>
    </row>
    <row r="6">
      <c r="A6" s="2" t="inlineStr">
        <is>
          <t>Versión de la lista</t>
        </is>
      </c>
      <c r="B6" s="3" t="inlineStr">
        <is>
          <t>1.0</t>
        </is>
      </c>
      <c r="D6" s="4" t="inlineStr">
        <is>
          <t>Sin grabar</t>
        </is>
      </c>
      <c r="E6" s="5">
        <f>MAX(0,E4-E5)</f>
        <v/>
      </c>
    </row>
    <row r="7">
      <c r="A7" s="2" t="inlineStr">
        <is>
          <t>Unidad</t>
        </is>
      </c>
      <c r="B7" s="3" t="inlineStr">
        <is>
          <t>Unidad principal</t>
        </is>
      </c>
      <c r="D7" s="4" t="inlineStr">
        <is>
          <t>Avance</t>
        </is>
      </c>
      <c r="E7" s="7">
        <f>IFERROR(E5/E4,0)</f>
        <v/>
      </c>
    </row>
    <row r="8">
      <c r="D8" s="4" t="inlineStr">
        <is>
          <t>Prioridad alta sin grabar</t>
        </is>
      </c>
      <c r="E8" s="5">
        <f>COUNTIFS(Planos!$A$7:$A$106,"&lt;&gt;",Planos!$K$7:$K$106,"Alta",Planos!$L$7:$L$106,"&lt;&gt;Grabado",Planos!$L$7:$L$106,"&lt;&gt;Descartado")</f>
        <v/>
      </c>
    </row>
    <row r="9">
      <c r="D9" s="4" t="inlineStr">
        <is>
          <t>Planos con revisión</t>
        </is>
      </c>
      <c r="E9" s="5">
        <f>COUNTIFS(Planos!$A$7:$A$106,"&lt;&gt;",Planos!$P$7:$P$106,"&lt;&gt;OK",Planos!$P$7:$P$106,"&lt;&gt;")</f>
        <v/>
      </c>
    </row>
    <row r="10" ht="25" customHeight="1">
      <c r="A10" s="8">
        <f>IF(E9&gt;0,"Revisa los planos marcados con incidencias en la hoja Planos",IF(E8&gt;0,"Quedan planos de prioridad alta sin grabar","La lista no presenta incidencias de revisión"))</f>
        <v/>
      </c>
      <c r="B10" s="34" t="n"/>
      <c r="C10" s="34" t="n"/>
      <c r="D10" s="34" t="n"/>
      <c r="E10" s="34" t="n"/>
      <c r="F10" s="35" t="n"/>
    </row>
    <row r="11">
      <c r="A11" s="9" t="inlineStr">
        <is>
          <t>Estado</t>
        </is>
      </c>
      <c r="B11" s="9" t="inlineStr">
        <is>
          <t>Planos</t>
        </is>
      </c>
      <c r="D11" s="9" t="inlineStr">
        <is>
          <t>Prioridad</t>
        </is>
      </c>
      <c r="E11" s="9" t="inlineStr">
        <is>
          <t>Sin grabar</t>
        </is>
      </c>
    </row>
    <row r="12">
      <c r="A12" s="10" t="inlineStr">
        <is>
          <t>Por definir</t>
        </is>
      </c>
      <c r="B12" s="11">
        <f>COUNTIFS(Planos!$A$7:$A$106,"&lt;&gt;",Planos!$L$7:$L$106,A12)</f>
        <v/>
      </c>
      <c r="D12" s="10" t="inlineStr">
        <is>
          <t>Alta</t>
        </is>
      </c>
      <c r="E12" s="11">
        <f>COUNTIFS(Planos!$A$7:$A$106,"&lt;&gt;",Planos!$K$7:$K$106,D12,Planos!$L$7:$L$106,"&lt;&gt;Grabado",Planos!$L$7:$L$106,"&lt;&gt;Descartado")</f>
        <v/>
      </c>
    </row>
    <row r="13">
      <c r="A13" s="10" t="inlineStr">
        <is>
          <t>Preparado</t>
        </is>
      </c>
      <c r="B13" s="11">
        <f>COUNTIFS(Planos!$A$7:$A$106,"&lt;&gt;",Planos!$L$7:$L$106,A13)</f>
        <v/>
      </c>
      <c r="D13" s="10" t="inlineStr">
        <is>
          <t>Media</t>
        </is>
      </c>
      <c r="E13" s="11">
        <f>COUNTIFS(Planos!$A$7:$A$106,"&lt;&gt;",Planos!$K$7:$K$106,D13,Planos!$L$7:$L$106,"&lt;&gt;Grabado",Planos!$L$7:$L$106,"&lt;&gt;Descartado")</f>
        <v/>
      </c>
    </row>
    <row r="14">
      <c r="A14" s="10" t="inlineStr">
        <is>
          <t>Pendiente</t>
        </is>
      </c>
      <c r="B14" s="11">
        <f>COUNTIFS(Planos!$A$7:$A$106,"&lt;&gt;",Planos!$L$7:$L$106,A14)</f>
        <v/>
      </c>
      <c r="D14" s="10" t="inlineStr">
        <is>
          <t>Baja</t>
        </is>
      </c>
      <c r="E14" s="11">
        <f>COUNTIFS(Planos!$A$7:$A$106,"&lt;&gt;",Planos!$K$7:$K$106,D14,Planos!$L$7:$L$106,"&lt;&gt;Grabado",Planos!$L$7:$L$106,"&lt;&gt;Descartado")</f>
        <v/>
      </c>
    </row>
    <row r="15">
      <c r="A15" s="10" t="inlineStr">
        <is>
          <t>En curso</t>
        </is>
      </c>
      <c r="B15" s="11">
        <f>COUNTIFS(Planos!$A$7:$A$106,"&lt;&gt;",Planos!$L$7:$L$106,A15)</f>
        <v/>
      </c>
    </row>
    <row r="16">
      <c r="A16" s="10" t="inlineStr">
        <is>
          <t>Grabado</t>
        </is>
      </c>
      <c r="B16" s="11">
        <f>COUNTIFS(Planos!$A$7:$A$106,"&lt;&gt;",Planos!$L$7:$L$106,A16)</f>
        <v/>
      </c>
    </row>
    <row r="17">
      <c r="A17" s="10" t="inlineStr">
        <is>
          <t>Descartado</t>
        </is>
      </c>
      <c r="B17" s="11">
        <f>COUNTIFS(Planos!$A$7:$A$106,"&lt;&gt;",Planos!$L$7:$L$106,A17)</f>
        <v/>
      </c>
    </row>
  </sheetData>
  <mergeCells count="2">
    <mergeCell ref="A1:F1"/>
    <mergeCell ref="A10:F10"/>
  </mergeCells>
  <conditionalFormatting sqref="E8">
    <cfRule type="cellIs" priority="1" operator="greaterThan" dxfId="0">
      <formula>0</formula>
    </cfRule>
  </conditionalFormatting>
  <conditionalFormatting sqref="E9">
    <cfRule type="cellIs" priority="2" operator="greaterThan" dxfId="1">
      <formula>0</formula>
    </cfRule>
  </conditionalFormatting>
  <conditionalFormatting sqref="E7">
    <cfRule type="dataBar" priority="3">
      <dataBar>
        <cfvo type="num" val="0"/>
        <cfvo type="num" val="1"/>
        <color rgb="0016867A"/>
      </dataBar>
    </cfRule>
  </conditionalFormatting>
  <conditionalFormatting sqref="A10:F10">
    <cfRule type="expression" priority="4" dxfId="1">
      <formula>ISNUMBER(SEARCH("incidencias",$A$10))</formula>
    </cfRule>
    <cfRule type="expression" priority="5" dxfId="0">
      <formula>ISNUMBER(SEARCH("prioridad alta",$A$10))</formula>
    </cfRule>
    <cfRule type="expression" priority="6" dxfId="2">
      <formula>AND(NOT(ISNUMBER(SEARCH("incidencias",$A$10))),NOT(ISNUMBER(SEARCH("prioridad alta",$A$10))))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9" customWidth="1" min="3" max="3"/>
    <col width="42" customWidth="1" min="4" max="4"/>
    <col width="20" customWidth="1" min="5" max="5"/>
    <col width="18" customWidth="1" min="6" max="6"/>
    <col width="13" customWidth="1" min="7" max="7"/>
    <col width="20" customWidth="1" min="8" max="8"/>
    <col width="18" customWidth="1" min="9" max="9"/>
    <col width="20" customWidth="1" min="10" max="10"/>
    <col width="12" customWidth="1" min="11" max="11"/>
    <col width="16" customWidth="1" min="12" max="12"/>
    <col width="15" customWidth="1" min="13" max="13"/>
    <col width="17" customWidth="1" min="14" max="14"/>
    <col width="38" customWidth="1" min="15" max="15"/>
    <col width="24" customWidth="1" min="16" max="16"/>
  </cols>
  <sheetData>
    <row r="1" ht="28" customHeight="1">
      <c r="A1" s="1" t="inlineStr">
        <is>
          <t>LISTA OPERATIVA DE PLANOS</t>
        </is>
      </c>
    </row>
    <row r="2" ht="32" customHeight="1">
      <c r="A2" s="12" t="inlineStr">
        <is>
          <t>Una fila por plano. Completa los datos técnicos antes del rodaje y actualiza el estado durante la grabación.</t>
        </is>
      </c>
    </row>
    <row r="3"/>
    <row r="4"/>
    <row r="5"/>
    <row r="6" ht="34" customHeight="1">
      <c r="A6" s="13" t="inlineStr">
        <is>
          <t>ID de plano</t>
        </is>
      </c>
      <c r="B6" s="13" t="inlineStr">
        <is>
          <t>Secuencia / escena</t>
        </is>
      </c>
      <c r="C6" s="13" t="inlineStr">
        <is>
          <t>Orden</t>
        </is>
      </c>
      <c r="D6" s="13" t="inlineStr">
        <is>
          <t>Acción</t>
        </is>
      </c>
      <c r="E6" s="13" t="inlineStr">
        <is>
          <t>Encuadre</t>
        </is>
      </c>
      <c r="F6" s="13" t="inlineStr">
        <is>
          <t>Ángulo</t>
        </is>
      </c>
      <c r="G6" s="13" t="inlineStr">
        <is>
          <t>Óptica (mm)</t>
        </is>
      </c>
      <c r="H6" s="13" t="inlineStr">
        <is>
          <t>Movimiento</t>
        </is>
      </c>
      <c r="I6" s="13" t="inlineStr">
        <is>
          <t>Soporte</t>
        </is>
      </c>
      <c r="J6" s="13" t="inlineStr">
        <is>
          <t>Audio</t>
        </is>
      </c>
      <c r="K6" s="13" t="inlineStr">
        <is>
          <t>Prioridad</t>
        </is>
      </c>
      <c r="L6" s="13" t="inlineStr">
        <is>
          <t>Estado</t>
        </is>
      </c>
      <c r="M6" s="13" t="inlineStr">
        <is>
          <t>Fecha prevista</t>
        </is>
      </c>
      <c r="N6" s="13" t="inlineStr">
        <is>
          <t>Fecha de grabación</t>
        </is>
      </c>
      <c r="O6" s="13" t="inlineStr">
        <is>
          <t>Notas de continuidad</t>
        </is>
      </c>
      <c r="P6" s="13" t="inlineStr">
        <is>
          <t>Comprobación</t>
        </is>
      </c>
    </row>
    <row r="7" ht="38" customHeight="1">
      <c r="A7" s="14" t="inlineStr">
        <is>
          <t>SC01-P01</t>
        </is>
      </c>
      <c r="B7" s="15" t="inlineStr">
        <is>
          <t>S01 · Taller vacío</t>
        </is>
      </c>
      <c r="C7" s="16" t="n">
        <v>1</v>
      </c>
      <c r="D7" s="15" t="inlineStr">
        <is>
          <t>Vista general del taller antes de que se enciendan las luces</t>
        </is>
      </c>
      <c r="E7" s="14" t="inlineStr">
        <is>
          <t>Gran plano general</t>
        </is>
      </c>
      <c r="F7" s="14" t="inlineStr">
        <is>
          <t>Normal</t>
        </is>
      </c>
      <c r="G7" s="36" t="n">
        <v>24</v>
      </c>
      <c r="H7" s="14" t="inlineStr">
        <is>
          <t>Fijo</t>
        </is>
      </c>
      <c r="I7" s="14" t="inlineStr">
        <is>
          <t>Trípode</t>
        </is>
      </c>
      <c r="J7" s="14" t="inlineStr">
        <is>
          <t>Ambiente</t>
        </is>
      </c>
      <c r="K7" s="16" t="inlineStr">
        <is>
          <t>Alta</t>
        </is>
      </c>
      <c r="L7" s="16" t="inlineStr">
        <is>
          <t>Grabado</t>
        </is>
      </c>
      <c r="M7" s="37" t="n">
        <v>46283</v>
      </c>
      <c r="N7" s="37" t="n">
        <v>46283</v>
      </c>
      <c r="O7" s="15" t="inlineStr">
        <is>
          <t>Persianas cerradas; mesa despejada</t>
        </is>
      </c>
      <c r="P7" s="19">
        <f>IF(A7="","",IF(COUNTIF($A$7:$A$106,A7)&gt;1,"ID duplicado",IF(OR(B7="",C7="",D7="",E7="",F7="",G7="",H7="",I7="",J7="",K7="",L7=""),"Faltan datos",IF(AND(L7="Grabado",N7=""),"Grabado sin fecha",IF(AND(L7&lt;&gt;"Grabado",L7&lt;&gt;"Descartado",M7&lt;&gt;"",M7&lt;TODAY()),"Fecha prevista superada","OK")))))</f>
        <v/>
      </c>
    </row>
    <row r="8" ht="38" customHeight="1">
      <c r="A8" s="20" t="inlineStr">
        <is>
          <t>SC01-P02</t>
        </is>
      </c>
      <c r="B8" s="21" t="inlineStr">
        <is>
          <t>S01 · Taller vacío</t>
        </is>
      </c>
      <c r="C8" s="22" t="n">
        <v>2</v>
      </c>
      <c r="D8" s="21" t="inlineStr">
        <is>
          <t>Una lámpara se enciende y revela materiales de colores</t>
        </is>
      </c>
      <c r="E8" s="20" t="inlineStr">
        <is>
          <t>Plano general</t>
        </is>
      </c>
      <c r="F8" s="20" t="inlineStr">
        <is>
          <t>Normal</t>
        </is>
      </c>
      <c r="G8" s="38" t="n">
        <v>35</v>
      </c>
      <c r="H8" s="20" t="inlineStr">
        <is>
          <t>Travelling de aproximación</t>
        </is>
      </c>
      <c r="I8" s="20" t="inlineStr">
        <is>
          <t>Deslizador</t>
        </is>
      </c>
      <c r="J8" s="20" t="inlineStr">
        <is>
          <t>Sonido directo</t>
        </is>
      </c>
      <c r="K8" s="22" t="inlineStr">
        <is>
          <t>Alta</t>
        </is>
      </c>
      <c r="L8" s="22" t="inlineStr">
        <is>
          <t>Grabado</t>
        </is>
      </c>
      <c r="M8" s="39" t="n">
        <v>46283</v>
      </c>
      <c r="N8" s="39" t="n">
        <v>46283</v>
      </c>
      <c r="O8" s="21" t="inlineStr">
        <is>
          <t>Mantener la lámpara en intensidad media</t>
        </is>
      </c>
      <c r="P8" s="19">
        <f>IF(A8="","",IF(COUNTIF($A$7:$A$106,A8)&gt;1,"ID duplicado",IF(OR(B8="",C8="",D8="",E8="",F8="",G8="",H8="",I8="",J8="",K8="",L8=""),"Faltan datos",IF(AND(L8="Grabado",N8=""),"Grabado sin fecha",IF(AND(L8&lt;&gt;"Grabado",L8&lt;&gt;"Descartado",M8&lt;&gt;"",M8&lt;TODAY()),"Fecha prevista superada","OK")))))</f>
        <v/>
      </c>
    </row>
    <row r="9" ht="38" customHeight="1">
      <c r="A9" s="14" t="inlineStr">
        <is>
          <t>SC02-P01</t>
        </is>
      </c>
      <c r="B9" s="15" t="inlineStr">
        <is>
          <t>S02 · Mesa de trabajo</t>
        </is>
      </c>
      <c r="C9" s="16" t="n">
        <v>1</v>
      </c>
      <c r="D9" s="15" t="inlineStr">
        <is>
          <t>Unas manos colocan piezas de cartón sobre la mesa</t>
        </is>
      </c>
      <c r="E9" s="14" t="inlineStr">
        <is>
          <t>Plano detalle</t>
        </is>
      </c>
      <c r="F9" s="14" t="inlineStr">
        <is>
          <t>Picado</t>
        </is>
      </c>
      <c r="G9" s="36" t="n">
        <v>85</v>
      </c>
      <c r="H9" s="14" t="inlineStr">
        <is>
          <t>Fijo</t>
        </is>
      </c>
      <c r="I9" s="14" t="inlineStr">
        <is>
          <t>Trípode</t>
        </is>
      </c>
      <c r="J9" s="14" t="inlineStr">
        <is>
          <t>Sonido directo</t>
        </is>
      </c>
      <c r="K9" s="16" t="inlineStr">
        <is>
          <t>Alta</t>
        </is>
      </c>
      <c r="L9" s="16" t="inlineStr">
        <is>
          <t>Preparado</t>
        </is>
      </c>
      <c r="M9" s="37" t="n">
        <v>46283</v>
      </c>
      <c r="N9" s="37" t="n"/>
      <c r="O9" s="15" t="inlineStr">
        <is>
          <t>Primera pieza de color azul</t>
        </is>
      </c>
      <c r="P9" s="19">
        <f>IF(A9="","",IF(COUNTIF($A$7:$A$106,A9)&gt;1,"ID duplicado",IF(OR(B9="",C9="",D9="",E9="",F9="",G9="",H9="",I9="",J9="",K9="",L9=""),"Faltan datos",IF(AND(L9="Grabado",N9=""),"Grabado sin fecha",IF(AND(L9&lt;&gt;"Grabado",L9&lt;&gt;"Descartado",M9&lt;&gt;"",M9&lt;TODAY()),"Fecha prevista superada","OK")))))</f>
        <v/>
      </c>
    </row>
    <row r="10" ht="38" customHeight="1">
      <c r="A10" s="20" t="inlineStr">
        <is>
          <t>SC02-P02</t>
        </is>
      </c>
      <c r="B10" s="21" t="inlineStr">
        <is>
          <t>S02 · Mesa de trabajo</t>
        </is>
      </c>
      <c r="C10" s="22" t="n">
        <v>2</v>
      </c>
      <c r="D10" s="21" t="inlineStr">
        <is>
          <t>Las piezas forman una pequeña ciudad de cartón</t>
        </is>
      </c>
      <c r="E10" s="20" t="inlineStr">
        <is>
          <t>Plano cenital</t>
        </is>
      </c>
      <c r="F10" s="20" t="inlineStr">
        <is>
          <t>Cenital</t>
        </is>
      </c>
      <c r="G10" s="38" t="n">
        <v>50</v>
      </c>
      <c r="H10" s="20" t="inlineStr">
        <is>
          <t>Fijo</t>
        </is>
      </c>
      <c r="I10" s="20" t="inlineStr">
        <is>
          <t>Brazo cenital</t>
        </is>
      </c>
      <c r="J10" s="20" t="inlineStr">
        <is>
          <t>Ambiente</t>
        </is>
      </c>
      <c r="K10" s="22" t="inlineStr">
        <is>
          <t>Media</t>
        </is>
      </c>
      <c r="L10" s="22" t="inlineStr">
        <is>
          <t>Pendiente</t>
        </is>
      </c>
      <c r="M10" s="39" t="n">
        <v>46283</v>
      </c>
      <c r="N10" s="39" t="n"/>
      <c r="O10" s="21" t="inlineStr">
        <is>
          <t>Fotografiar la disposición antes de moverla</t>
        </is>
      </c>
      <c r="P10" s="19">
        <f>IF(A10="","",IF(COUNTIF($A$7:$A$106,A10)&gt;1,"ID duplicado",IF(OR(B10="",C10="",D10="",E10="",F10="",G10="",H10="",I10="",J10="",K10="",L10=""),"Faltan datos",IF(AND(L10="Grabado",N10=""),"Grabado sin fecha",IF(AND(L10&lt;&gt;"Grabado",L10&lt;&gt;"Descartado",M10&lt;&gt;"",M10&lt;TODAY()),"Fecha prevista superada","OK")))))</f>
        <v/>
      </c>
    </row>
    <row r="11" ht="38" customHeight="1">
      <c r="A11" s="14" t="inlineStr">
        <is>
          <t>SC02-P03</t>
        </is>
      </c>
      <c r="B11" s="15" t="inlineStr">
        <is>
          <t>S02 · Mesa de trabajo</t>
        </is>
      </c>
      <c r="C11" s="16" t="n">
        <v>3</v>
      </c>
      <c r="D11" s="15" t="inlineStr">
        <is>
          <t>La cámara recorre las fachadas de la maqueta</t>
        </is>
      </c>
      <c r="E11" s="14" t="inlineStr">
        <is>
          <t>Primer plano</t>
        </is>
      </c>
      <c r="F11" s="14" t="inlineStr">
        <is>
          <t>Normal</t>
        </is>
      </c>
      <c r="G11" s="36" t="n">
        <v>50</v>
      </c>
      <c r="H11" s="14" t="inlineStr">
        <is>
          <t>Travelling lateral</t>
        </is>
      </c>
      <c r="I11" s="14" t="inlineStr">
        <is>
          <t>Deslizador</t>
        </is>
      </c>
      <c r="J11" s="14" t="inlineStr">
        <is>
          <t>Sin audio</t>
        </is>
      </c>
      <c r="K11" s="16" t="inlineStr">
        <is>
          <t>Media</t>
        </is>
      </c>
      <c r="L11" s="16" t="inlineStr">
        <is>
          <t>Preparado</t>
        </is>
      </c>
      <c r="M11" s="37" t="n">
        <v>46283</v>
      </c>
      <c r="N11" s="37" t="n"/>
      <c r="O11" s="15" t="inlineStr">
        <is>
          <t>Recorrido de izquierda a derecha</t>
        </is>
      </c>
      <c r="P11" s="19">
        <f>IF(A11="","",IF(COUNTIF($A$7:$A$106,A11)&gt;1,"ID duplicado",IF(OR(B11="",C11="",D11="",E11="",F11="",G11="",H11="",I11="",J11="",K11="",L11=""),"Faltan datos",IF(AND(L11="Grabado",N11=""),"Grabado sin fecha",IF(AND(L11&lt;&gt;"Grabado",L11&lt;&gt;"Descartado",M11&lt;&gt;"",M11&lt;TODAY()),"Fecha prevista superada","OK")))))</f>
        <v/>
      </c>
    </row>
    <row r="12" ht="38" customHeight="1">
      <c r="A12" s="20" t="inlineStr">
        <is>
          <t>SC03-P01</t>
        </is>
      </c>
      <c r="B12" s="21" t="inlineStr">
        <is>
          <t>S03 · Ventana</t>
        </is>
      </c>
      <c r="C12" s="22" t="n">
        <v>1</v>
      </c>
      <c r="D12" s="21" t="inlineStr">
        <is>
          <t>La silueta de la maqueta aparece frente a la ventana</t>
        </is>
      </c>
      <c r="E12" s="20" t="inlineStr">
        <is>
          <t>Plano general</t>
        </is>
      </c>
      <c r="F12" s="20" t="inlineStr">
        <is>
          <t>Contrapicado</t>
        </is>
      </c>
      <c r="G12" s="38" t="n">
        <v>28</v>
      </c>
      <c r="H12" s="20" t="inlineStr">
        <is>
          <t>Fijo</t>
        </is>
      </c>
      <c r="I12" s="20" t="inlineStr">
        <is>
          <t>Trípode</t>
        </is>
      </c>
      <c r="J12" s="20" t="inlineStr">
        <is>
          <t>Ambiente</t>
        </is>
      </c>
      <c r="K12" s="22" t="inlineStr">
        <is>
          <t>Alta</t>
        </is>
      </c>
      <c r="L12" s="22" t="inlineStr">
        <is>
          <t>En curso</t>
        </is>
      </c>
      <c r="M12" s="39" t="n">
        <v>46283</v>
      </c>
      <c r="N12" s="39" t="n"/>
      <c r="O12" s="21" t="inlineStr">
        <is>
          <t>Esperar a que la luz sea suave</t>
        </is>
      </c>
      <c r="P12" s="19">
        <f>IF(A12="","",IF(COUNTIF($A$7:$A$106,A12)&gt;1,"ID duplicado",IF(OR(B12="",C12="",D12="",E12="",F12="",G12="",H12="",I12="",J12="",K12="",L12=""),"Faltan datos",IF(AND(L12="Grabado",N12=""),"Grabado sin fecha",IF(AND(L12&lt;&gt;"Grabado",L12&lt;&gt;"Descartado",M12&lt;&gt;"",M12&lt;TODAY()),"Fecha prevista superada","OK")))))</f>
        <v/>
      </c>
    </row>
    <row r="13" ht="38" customHeight="1">
      <c r="A13" s="14" t="inlineStr">
        <is>
          <t>SC03-P02</t>
        </is>
      </c>
      <c r="B13" s="15" t="inlineStr">
        <is>
          <t>S03 · Ventana</t>
        </is>
      </c>
      <c r="C13" s="16" t="n">
        <v>2</v>
      </c>
      <c r="D13" s="15" t="inlineStr">
        <is>
          <t>La luz atraviesa una pieza translúcida roja</t>
        </is>
      </c>
      <c r="E13" s="14" t="inlineStr">
        <is>
          <t>Plano detalle</t>
        </is>
      </c>
      <c r="F13" s="14" t="inlineStr">
        <is>
          <t>Normal</t>
        </is>
      </c>
      <c r="G13" s="36" t="n">
        <v>100</v>
      </c>
      <c r="H13" s="14" t="inlineStr">
        <is>
          <t>Paneo</t>
        </is>
      </c>
      <c r="I13" s="14" t="inlineStr">
        <is>
          <t>Trípode</t>
        </is>
      </c>
      <c r="J13" s="14" t="inlineStr">
        <is>
          <t>Sin audio</t>
        </is>
      </c>
      <c r="K13" s="16" t="inlineStr">
        <is>
          <t>Media</t>
        </is>
      </c>
      <c r="L13" s="16" t="inlineStr">
        <is>
          <t>Pendiente</t>
        </is>
      </c>
      <c r="M13" s="37" t="n">
        <v>46283</v>
      </c>
      <c r="N13" s="37" t="n"/>
      <c r="O13" s="15" t="inlineStr">
        <is>
          <t>Evitar reflejos en el borde derecho</t>
        </is>
      </c>
      <c r="P13" s="19">
        <f>IF(A13="","",IF(COUNTIF($A$7:$A$106,A13)&gt;1,"ID duplicado",IF(OR(B13="",C13="",D13="",E13="",F13="",G13="",H13="",I13="",J13="",K13="",L13=""),"Faltan datos",IF(AND(L13="Grabado",N13=""),"Grabado sin fecha",IF(AND(L13&lt;&gt;"Grabado",L13&lt;&gt;"Descartado",M13&lt;&gt;"",M13&lt;TODAY()),"Fecha prevista superada","OK")))))</f>
        <v/>
      </c>
    </row>
    <row r="14" ht="38" customHeight="1">
      <c r="A14" s="20" t="inlineStr">
        <is>
          <t>SC04-P01</t>
        </is>
      </c>
      <c r="B14" s="21" t="inlineStr">
        <is>
          <t>S04 · Pasillo</t>
        </is>
      </c>
      <c r="C14" s="22" t="n">
        <v>1</v>
      </c>
      <c r="D14" s="21" t="inlineStr">
        <is>
          <t>La maqueta avanza por el pasillo como si fuera un vehículo</t>
        </is>
      </c>
      <c r="E14" s="20" t="inlineStr">
        <is>
          <t>Plano medio</t>
        </is>
      </c>
      <c r="F14" s="20" t="inlineStr">
        <is>
          <t>Normal</t>
        </is>
      </c>
      <c r="G14" s="38" t="n">
        <v>40</v>
      </c>
      <c r="H14" s="20" t="inlineStr">
        <is>
          <t>Seguimiento</t>
        </is>
      </c>
      <c r="I14" s="20" t="inlineStr">
        <is>
          <t>Gimbal</t>
        </is>
      </c>
      <c r="J14" s="20" t="inlineStr">
        <is>
          <t>Playback</t>
        </is>
      </c>
      <c r="K14" s="22" t="inlineStr">
        <is>
          <t>Alta</t>
        </is>
      </c>
      <c r="L14" s="22" t="inlineStr">
        <is>
          <t>Preparado</t>
        </is>
      </c>
      <c r="M14" s="39" t="n">
        <v>46284</v>
      </c>
      <c r="N14" s="39" t="n"/>
      <c r="O14" s="21" t="inlineStr">
        <is>
          <t>Velocidad constante</t>
        </is>
      </c>
      <c r="P14" s="19">
        <f>IF(A14="","",IF(COUNTIF($A$7:$A$106,A14)&gt;1,"ID duplicado",IF(OR(B14="",C14="",D14="",E14="",F14="",G14="",H14="",I14="",J14="",K14="",L14=""),"Faltan datos",IF(AND(L14="Grabado",N14=""),"Grabado sin fecha",IF(AND(L14&lt;&gt;"Grabado",L14&lt;&gt;"Descartado",M14&lt;&gt;"",M14&lt;TODAY()),"Fecha prevista superada","OK")))))</f>
        <v/>
      </c>
    </row>
    <row r="15" ht="38" customHeight="1">
      <c r="A15" s="14" t="inlineStr">
        <is>
          <t>SC04-P02</t>
        </is>
      </c>
      <c r="B15" s="15" t="inlineStr">
        <is>
          <t>S04 · Pasillo</t>
        </is>
      </c>
      <c r="C15" s="16" t="n">
        <v>2</v>
      </c>
      <c r="D15" s="15" t="inlineStr">
        <is>
          <t>La cámara gira alrededor de la maqueta al detenerse</t>
        </is>
      </c>
      <c r="E15" s="14" t="inlineStr">
        <is>
          <t>Plano entero</t>
        </is>
      </c>
      <c r="F15" s="14" t="inlineStr">
        <is>
          <t>Normal</t>
        </is>
      </c>
      <c r="G15" s="36" t="n">
        <v>32</v>
      </c>
      <c r="H15" s="14" t="inlineStr">
        <is>
          <t>Órbita</t>
        </is>
      </c>
      <c r="I15" s="14" t="inlineStr">
        <is>
          <t>Gimbal</t>
        </is>
      </c>
      <c r="J15" s="14" t="inlineStr">
        <is>
          <t>Playback</t>
        </is>
      </c>
      <c r="K15" s="16" t="inlineStr">
        <is>
          <t>Baja</t>
        </is>
      </c>
      <c r="L15" s="16" t="inlineStr">
        <is>
          <t>Por definir</t>
        </is>
      </c>
      <c r="M15" s="37" t="n">
        <v>46284</v>
      </c>
      <c r="N15" s="37" t="n"/>
      <c r="O15" s="15" t="inlineStr">
        <is>
          <t>Confirmar espacio para el giro completo</t>
        </is>
      </c>
      <c r="P15" s="19">
        <f>IF(A15="","",IF(COUNTIF($A$7:$A$106,A15)&gt;1,"ID duplicado",IF(OR(B15="",C15="",D15="",E15="",F15="",G15="",H15="",I15="",J15="",K15="",L15=""),"Faltan datos",IF(AND(L15="Grabado",N15=""),"Grabado sin fecha",IF(AND(L15&lt;&gt;"Grabado",L15&lt;&gt;"Descartado",M15&lt;&gt;"",M15&lt;TODAY()),"Fecha prevista superada","OK")))))</f>
        <v/>
      </c>
    </row>
    <row r="16" ht="38" customHeight="1">
      <c r="A16" s="20" t="inlineStr">
        <is>
          <t>SC05-P01</t>
        </is>
      </c>
      <c r="B16" s="21" t="inlineStr">
        <is>
          <t>S05 · Cierre</t>
        </is>
      </c>
      <c r="C16" s="22" t="n">
        <v>1</v>
      </c>
      <c r="D16" s="21" t="inlineStr">
        <is>
          <t>La luz se apaga y queda visible el título final</t>
        </is>
      </c>
      <c r="E16" s="20" t="inlineStr">
        <is>
          <t>Plano general</t>
        </is>
      </c>
      <c r="F16" s="20" t="inlineStr">
        <is>
          <t>Normal</t>
        </is>
      </c>
      <c r="G16" s="38" t="n">
        <v>35</v>
      </c>
      <c r="H16" s="20" t="inlineStr">
        <is>
          <t>Alejamiento</t>
        </is>
      </c>
      <c r="I16" s="20" t="inlineStr">
        <is>
          <t>Deslizador</t>
        </is>
      </c>
      <c r="J16" s="20" t="inlineStr">
        <is>
          <t>Voz en off / guía</t>
        </is>
      </c>
      <c r="K16" s="22" t="inlineStr">
        <is>
          <t>Alta</t>
        </is>
      </c>
      <c r="L16" s="22" t="inlineStr">
        <is>
          <t>Pendiente</t>
        </is>
      </c>
      <c r="M16" s="39" t="n">
        <v>46284</v>
      </c>
      <c r="N16" s="39" t="n"/>
      <c r="O16" s="21" t="inlineStr">
        <is>
          <t>Dejar espacio negativo en el centro</t>
        </is>
      </c>
      <c r="P16" s="19">
        <f>IF(A16="","",IF(COUNTIF($A$7:$A$106,A16)&gt;1,"ID duplicado",IF(OR(B16="",C16="",D16="",E16="",F16="",G16="",H16="",I16="",J16="",K16="",L16=""),"Faltan datos",IF(AND(L16="Grabado",N16=""),"Grabado sin fecha",IF(AND(L16&lt;&gt;"Grabado",L16&lt;&gt;"Descartado",M16&lt;&gt;"",M16&lt;TODAY()),"Fecha prevista superada","OK")))))</f>
        <v/>
      </c>
    </row>
    <row r="17" ht="38" customHeight="1">
      <c r="A17" s="14" t="n"/>
      <c r="B17" s="15" t="n"/>
      <c r="C17" s="16" t="n"/>
      <c r="D17" s="15" t="n"/>
      <c r="E17" s="14" t="n"/>
      <c r="F17" s="14" t="n"/>
      <c r="G17" s="36" t="n"/>
      <c r="H17" s="14" t="n"/>
      <c r="I17" s="14" t="n"/>
      <c r="J17" s="14" t="n"/>
      <c r="K17" s="16" t="n"/>
      <c r="L17" s="16" t="n"/>
      <c r="M17" s="37" t="n"/>
      <c r="N17" s="37" t="n"/>
      <c r="O17" s="15" t="n"/>
      <c r="P17" s="19">
        <f>IF(A17="","",IF(COUNTIF($A$7:$A$106,A17)&gt;1,"ID duplicado",IF(OR(B17="",C17="",D17="",E17="",F17="",G17="",H17="",I17="",J17="",K17="",L17=""),"Faltan datos",IF(AND(L17="Grabado",N17=""),"Grabado sin fecha",IF(AND(L17&lt;&gt;"Grabado",L17&lt;&gt;"Descartado",M17&lt;&gt;"",M17&lt;TODAY()),"Fecha prevista superada","OK")))))</f>
        <v/>
      </c>
    </row>
    <row r="18" ht="38" customHeight="1">
      <c r="A18" s="20" t="n"/>
      <c r="B18" s="21" t="n"/>
      <c r="C18" s="22" t="n"/>
      <c r="D18" s="21" t="n"/>
      <c r="E18" s="20" t="n"/>
      <c r="F18" s="20" t="n"/>
      <c r="G18" s="38" t="n"/>
      <c r="H18" s="20" t="n"/>
      <c r="I18" s="20" t="n"/>
      <c r="J18" s="20" t="n"/>
      <c r="K18" s="22" t="n"/>
      <c r="L18" s="22" t="n"/>
      <c r="M18" s="39" t="n"/>
      <c r="N18" s="39" t="n"/>
      <c r="O18" s="21" t="n"/>
      <c r="P18" s="19">
        <f>IF(A18="","",IF(COUNTIF($A$7:$A$106,A18)&gt;1,"ID duplicado",IF(OR(B18="",C18="",D18="",E18="",F18="",G18="",H18="",I18="",J18="",K18="",L18=""),"Faltan datos",IF(AND(L18="Grabado",N18=""),"Grabado sin fecha",IF(AND(L18&lt;&gt;"Grabado",L18&lt;&gt;"Descartado",M18&lt;&gt;"",M18&lt;TODAY()),"Fecha prevista superada","OK")))))</f>
        <v/>
      </c>
    </row>
    <row r="19" ht="38" customHeight="1">
      <c r="A19" s="14" t="n"/>
      <c r="B19" s="15" t="n"/>
      <c r="C19" s="16" t="n"/>
      <c r="D19" s="15" t="n"/>
      <c r="E19" s="14" t="n"/>
      <c r="F19" s="14" t="n"/>
      <c r="G19" s="36" t="n"/>
      <c r="H19" s="14" t="n"/>
      <c r="I19" s="14" t="n"/>
      <c r="J19" s="14" t="n"/>
      <c r="K19" s="16" t="n"/>
      <c r="L19" s="16" t="n"/>
      <c r="M19" s="37" t="n"/>
      <c r="N19" s="37" t="n"/>
      <c r="O19" s="15" t="n"/>
      <c r="P19" s="19">
        <f>IF(A19="","",IF(COUNTIF($A$7:$A$106,A19)&gt;1,"ID duplicado",IF(OR(B19="",C19="",D19="",E19="",F19="",G19="",H19="",I19="",J19="",K19="",L19=""),"Faltan datos",IF(AND(L19="Grabado",N19=""),"Grabado sin fecha",IF(AND(L19&lt;&gt;"Grabado",L19&lt;&gt;"Descartado",M19&lt;&gt;"",M19&lt;TODAY()),"Fecha prevista superada","OK")))))</f>
        <v/>
      </c>
    </row>
    <row r="20" ht="38" customHeight="1">
      <c r="A20" s="20" t="n"/>
      <c r="B20" s="21" t="n"/>
      <c r="C20" s="22" t="n"/>
      <c r="D20" s="21" t="n"/>
      <c r="E20" s="20" t="n"/>
      <c r="F20" s="20" t="n"/>
      <c r="G20" s="38" t="n"/>
      <c r="H20" s="20" t="n"/>
      <c r="I20" s="20" t="n"/>
      <c r="J20" s="20" t="n"/>
      <c r="K20" s="22" t="n"/>
      <c r="L20" s="22" t="n"/>
      <c r="M20" s="39" t="n"/>
      <c r="N20" s="39" t="n"/>
      <c r="O20" s="21" t="n"/>
      <c r="P20" s="19">
        <f>IF(A20="","",IF(COUNTIF($A$7:$A$106,A20)&gt;1,"ID duplicado",IF(OR(B20="",C20="",D20="",E20="",F20="",G20="",H20="",I20="",J20="",K20="",L20=""),"Faltan datos",IF(AND(L20="Grabado",N20=""),"Grabado sin fecha",IF(AND(L20&lt;&gt;"Grabado",L20&lt;&gt;"Descartado",M20&lt;&gt;"",M20&lt;TODAY()),"Fecha prevista superada","OK")))))</f>
        <v/>
      </c>
    </row>
    <row r="21" ht="38" customHeight="1">
      <c r="A21" s="14" t="n"/>
      <c r="B21" s="15" t="n"/>
      <c r="C21" s="16" t="n"/>
      <c r="D21" s="15" t="n"/>
      <c r="E21" s="14" t="n"/>
      <c r="F21" s="14" t="n"/>
      <c r="G21" s="36" t="n"/>
      <c r="H21" s="14" t="n"/>
      <c r="I21" s="14" t="n"/>
      <c r="J21" s="14" t="n"/>
      <c r="K21" s="16" t="n"/>
      <c r="L21" s="16" t="n"/>
      <c r="M21" s="37" t="n"/>
      <c r="N21" s="37" t="n"/>
      <c r="O21" s="15" t="n"/>
      <c r="P21" s="19">
        <f>IF(A21="","",IF(COUNTIF($A$7:$A$106,A21)&gt;1,"ID duplicado",IF(OR(B21="",C21="",D21="",E21="",F21="",G21="",H21="",I21="",J21="",K21="",L21=""),"Faltan datos",IF(AND(L21="Grabado",N21=""),"Grabado sin fecha",IF(AND(L21&lt;&gt;"Grabado",L21&lt;&gt;"Descartado",M21&lt;&gt;"",M21&lt;TODAY()),"Fecha prevista superada","OK")))))</f>
        <v/>
      </c>
    </row>
    <row r="22" ht="38" customHeight="1">
      <c r="A22" s="20" t="n"/>
      <c r="B22" s="21" t="n"/>
      <c r="C22" s="22" t="n"/>
      <c r="D22" s="21" t="n"/>
      <c r="E22" s="20" t="n"/>
      <c r="F22" s="20" t="n"/>
      <c r="G22" s="38" t="n"/>
      <c r="H22" s="20" t="n"/>
      <c r="I22" s="20" t="n"/>
      <c r="J22" s="20" t="n"/>
      <c r="K22" s="22" t="n"/>
      <c r="L22" s="22" t="n"/>
      <c r="M22" s="39" t="n"/>
      <c r="N22" s="39" t="n"/>
      <c r="O22" s="21" t="n"/>
      <c r="P22" s="19">
        <f>IF(A22="","",IF(COUNTIF($A$7:$A$106,A22)&gt;1,"ID duplicado",IF(OR(B22="",C22="",D22="",E22="",F22="",G22="",H22="",I22="",J22="",K22="",L22=""),"Faltan datos",IF(AND(L22="Grabado",N22=""),"Grabado sin fecha",IF(AND(L22&lt;&gt;"Grabado",L22&lt;&gt;"Descartado",M22&lt;&gt;"",M22&lt;TODAY()),"Fecha prevista superada","OK")))))</f>
        <v/>
      </c>
    </row>
    <row r="23" ht="38" customHeight="1">
      <c r="A23" s="14" t="n"/>
      <c r="B23" s="15" t="n"/>
      <c r="C23" s="16" t="n"/>
      <c r="D23" s="15" t="n"/>
      <c r="E23" s="14" t="n"/>
      <c r="F23" s="14" t="n"/>
      <c r="G23" s="36" t="n"/>
      <c r="H23" s="14" t="n"/>
      <c r="I23" s="14" t="n"/>
      <c r="J23" s="14" t="n"/>
      <c r="K23" s="16" t="n"/>
      <c r="L23" s="16" t="n"/>
      <c r="M23" s="37" t="n"/>
      <c r="N23" s="37" t="n"/>
      <c r="O23" s="15" t="n"/>
      <c r="P23" s="19">
        <f>IF(A23="","",IF(COUNTIF($A$7:$A$106,A23)&gt;1,"ID duplicado",IF(OR(B23="",C23="",D23="",E23="",F23="",G23="",H23="",I23="",J23="",K23="",L23=""),"Faltan datos",IF(AND(L23="Grabado",N23=""),"Grabado sin fecha",IF(AND(L23&lt;&gt;"Grabado",L23&lt;&gt;"Descartado",M23&lt;&gt;"",M23&lt;TODAY()),"Fecha prevista superada","OK")))))</f>
        <v/>
      </c>
    </row>
    <row r="24" ht="38" customHeight="1">
      <c r="A24" s="20" t="n"/>
      <c r="B24" s="21" t="n"/>
      <c r="C24" s="22" t="n"/>
      <c r="D24" s="21" t="n"/>
      <c r="E24" s="20" t="n"/>
      <c r="F24" s="20" t="n"/>
      <c r="G24" s="38" t="n"/>
      <c r="H24" s="20" t="n"/>
      <c r="I24" s="20" t="n"/>
      <c r="J24" s="20" t="n"/>
      <c r="K24" s="22" t="n"/>
      <c r="L24" s="22" t="n"/>
      <c r="M24" s="39" t="n"/>
      <c r="N24" s="39" t="n"/>
      <c r="O24" s="21" t="n"/>
      <c r="P24" s="19">
        <f>IF(A24="","",IF(COUNTIF($A$7:$A$106,A24)&gt;1,"ID duplicado",IF(OR(B24="",C24="",D24="",E24="",F24="",G24="",H24="",I24="",J24="",K24="",L24=""),"Faltan datos",IF(AND(L24="Grabado",N24=""),"Grabado sin fecha",IF(AND(L24&lt;&gt;"Grabado",L24&lt;&gt;"Descartado",M24&lt;&gt;"",M24&lt;TODAY()),"Fecha prevista superada","OK")))))</f>
        <v/>
      </c>
    </row>
    <row r="25" ht="38" customHeight="1">
      <c r="A25" s="14" t="n"/>
      <c r="B25" s="15" t="n"/>
      <c r="C25" s="16" t="n"/>
      <c r="D25" s="15" t="n"/>
      <c r="E25" s="14" t="n"/>
      <c r="F25" s="14" t="n"/>
      <c r="G25" s="36" t="n"/>
      <c r="H25" s="14" t="n"/>
      <c r="I25" s="14" t="n"/>
      <c r="J25" s="14" t="n"/>
      <c r="K25" s="16" t="n"/>
      <c r="L25" s="16" t="n"/>
      <c r="M25" s="37" t="n"/>
      <c r="N25" s="37" t="n"/>
      <c r="O25" s="15" t="n"/>
      <c r="P25" s="19">
        <f>IF(A25="","",IF(COUNTIF($A$7:$A$106,A25)&gt;1,"ID duplicado",IF(OR(B25="",C25="",D25="",E25="",F25="",G25="",H25="",I25="",J25="",K25="",L25=""),"Faltan datos",IF(AND(L25="Grabado",N25=""),"Grabado sin fecha",IF(AND(L25&lt;&gt;"Grabado",L25&lt;&gt;"Descartado",M25&lt;&gt;"",M25&lt;TODAY()),"Fecha prevista superada","OK")))))</f>
        <v/>
      </c>
    </row>
    <row r="26" ht="38" customHeight="1">
      <c r="A26" s="20" t="n"/>
      <c r="B26" s="21" t="n"/>
      <c r="C26" s="22" t="n"/>
      <c r="D26" s="21" t="n"/>
      <c r="E26" s="20" t="n"/>
      <c r="F26" s="20" t="n"/>
      <c r="G26" s="38" t="n"/>
      <c r="H26" s="20" t="n"/>
      <c r="I26" s="20" t="n"/>
      <c r="J26" s="20" t="n"/>
      <c r="K26" s="22" t="n"/>
      <c r="L26" s="22" t="n"/>
      <c r="M26" s="39" t="n"/>
      <c r="N26" s="39" t="n"/>
      <c r="O26" s="21" t="n"/>
      <c r="P26" s="19">
        <f>IF(A26="","",IF(COUNTIF($A$7:$A$106,A26)&gt;1,"ID duplicado",IF(OR(B26="",C26="",D26="",E26="",F26="",G26="",H26="",I26="",J26="",K26="",L26=""),"Faltan datos",IF(AND(L26="Grabado",N26=""),"Grabado sin fecha",IF(AND(L26&lt;&gt;"Grabado",L26&lt;&gt;"Descartado",M26&lt;&gt;"",M26&lt;TODAY()),"Fecha prevista superada","OK")))))</f>
        <v/>
      </c>
    </row>
    <row r="27" ht="38" customHeight="1">
      <c r="A27" s="14" t="n"/>
      <c r="B27" s="15" t="n"/>
      <c r="C27" s="16" t="n"/>
      <c r="D27" s="15" t="n"/>
      <c r="E27" s="14" t="n"/>
      <c r="F27" s="14" t="n"/>
      <c r="G27" s="36" t="n"/>
      <c r="H27" s="14" t="n"/>
      <c r="I27" s="14" t="n"/>
      <c r="J27" s="14" t="n"/>
      <c r="K27" s="16" t="n"/>
      <c r="L27" s="16" t="n"/>
      <c r="M27" s="37" t="n"/>
      <c r="N27" s="37" t="n"/>
      <c r="O27" s="15" t="n"/>
      <c r="P27" s="19">
        <f>IF(A27="","",IF(COUNTIF($A$7:$A$106,A27)&gt;1,"ID duplicado",IF(OR(B27="",C27="",D27="",E27="",F27="",G27="",H27="",I27="",J27="",K27="",L27=""),"Faltan datos",IF(AND(L27="Grabado",N27=""),"Grabado sin fecha",IF(AND(L27&lt;&gt;"Grabado",L27&lt;&gt;"Descartado",M27&lt;&gt;"",M27&lt;TODAY()),"Fecha prevista superada","OK")))))</f>
        <v/>
      </c>
    </row>
    <row r="28" ht="38" customHeight="1">
      <c r="A28" s="20" t="n"/>
      <c r="B28" s="21" t="n"/>
      <c r="C28" s="22" t="n"/>
      <c r="D28" s="21" t="n"/>
      <c r="E28" s="20" t="n"/>
      <c r="F28" s="20" t="n"/>
      <c r="G28" s="38" t="n"/>
      <c r="H28" s="20" t="n"/>
      <c r="I28" s="20" t="n"/>
      <c r="J28" s="20" t="n"/>
      <c r="K28" s="22" t="n"/>
      <c r="L28" s="22" t="n"/>
      <c r="M28" s="39" t="n"/>
      <c r="N28" s="39" t="n"/>
      <c r="O28" s="21" t="n"/>
      <c r="P28" s="19">
        <f>IF(A28="","",IF(COUNTIF($A$7:$A$106,A28)&gt;1,"ID duplicado",IF(OR(B28="",C28="",D28="",E28="",F28="",G28="",H28="",I28="",J28="",K28="",L28=""),"Faltan datos",IF(AND(L28="Grabado",N28=""),"Grabado sin fecha",IF(AND(L28&lt;&gt;"Grabado",L28&lt;&gt;"Descartado",M28&lt;&gt;"",M28&lt;TODAY()),"Fecha prevista superada","OK")))))</f>
        <v/>
      </c>
    </row>
    <row r="29" ht="38" customHeight="1">
      <c r="A29" s="14" t="n"/>
      <c r="B29" s="15" t="n"/>
      <c r="C29" s="16" t="n"/>
      <c r="D29" s="15" t="n"/>
      <c r="E29" s="14" t="n"/>
      <c r="F29" s="14" t="n"/>
      <c r="G29" s="36" t="n"/>
      <c r="H29" s="14" t="n"/>
      <c r="I29" s="14" t="n"/>
      <c r="J29" s="14" t="n"/>
      <c r="K29" s="16" t="n"/>
      <c r="L29" s="16" t="n"/>
      <c r="M29" s="37" t="n"/>
      <c r="N29" s="37" t="n"/>
      <c r="O29" s="15" t="n"/>
      <c r="P29" s="19">
        <f>IF(A29="","",IF(COUNTIF($A$7:$A$106,A29)&gt;1,"ID duplicado",IF(OR(B29="",C29="",D29="",E29="",F29="",G29="",H29="",I29="",J29="",K29="",L29=""),"Faltan datos",IF(AND(L29="Grabado",N29=""),"Grabado sin fecha",IF(AND(L29&lt;&gt;"Grabado",L29&lt;&gt;"Descartado",M29&lt;&gt;"",M29&lt;TODAY()),"Fecha prevista superada","OK")))))</f>
        <v/>
      </c>
    </row>
    <row r="30" ht="38" customHeight="1">
      <c r="A30" s="20" t="n"/>
      <c r="B30" s="21" t="n"/>
      <c r="C30" s="22" t="n"/>
      <c r="D30" s="21" t="n"/>
      <c r="E30" s="20" t="n"/>
      <c r="F30" s="20" t="n"/>
      <c r="G30" s="38" t="n"/>
      <c r="H30" s="20" t="n"/>
      <c r="I30" s="20" t="n"/>
      <c r="J30" s="20" t="n"/>
      <c r="K30" s="22" t="n"/>
      <c r="L30" s="22" t="n"/>
      <c r="M30" s="39" t="n"/>
      <c r="N30" s="39" t="n"/>
      <c r="O30" s="21" t="n"/>
      <c r="P30" s="19">
        <f>IF(A30="","",IF(COUNTIF($A$7:$A$106,A30)&gt;1,"ID duplicado",IF(OR(B30="",C30="",D30="",E30="",F30="",G30="",H30="",I30="",J30="",K30="",L30=""),"Faltan datos",IF(AND(L30="Grabado",N30=""),"Grabado sin fecha",IF(AND(L30&lt;&gt;"Grabado",L30&lt;&gt;"Descartado",M30&lt;&gt;"",M30&lt;TODAY()),"Fecha prevista superada","OK")))))</f>
        <v/>
      </c>
    </row>
    <row r="31" ht="38" customHeight="1">
      <c r="A31" s="14" t="n"/>
      <c r="B31" s="15" t="n"/>
      <c r="C31" s="16" t="n"/>
      <c r="D31" s="15" t="n"/>
      <c r="E31" s="14" t="n"/>
      <c r="F31" s="14" t="n"/>
      <c r="G31" s="36" t="n"/>
      <c r="H31" s="14" t="n"/>
      <c r="I31" s="14" t="n"/>
      <c r="J31" s="14" t="n"/>
      <c r="K31" s="16" t="n"/>
      <c r="L31" s="16" t="n"/>
      <c r="M31" s="37" t="n"/>
      <c r="N31" s="37" t="n"/>
      <c r="O31" s="15" t="n"/>
      <c r="P31" s="19">
        <f>IF(A31="","",IF(COUNTIF($A$7:$A$106,A31)&gt;1,"ID duplicado",IF(OR(B31="",C31="",D31="",E31="",F31="",G31="",H31="",I31="",J31="",K31="",L31=""),"Faltan datos",IF(AND(L31="Grabado",N31=""),"Grabado sin fecha",IF(AND(L31&lt;&gt;"Grabado",L31&lt;&gt;"Descartado",M31&lt;&gt;"",M31&lt;TODAY()),"Fecha prevista superada","OK")))))</f>
        <v/>
      </c>
    </row>
    <row r="32" ht="38" customHeight="1">
      <c r="A32" s="20" t="n"/>
      <c r="B32" s="21" t="n"/>
      <c r="C32" s="22" t="n"/>
      <c r="D32" s="21" t="n"/>
      <c r="E32" s="20" t="n"/>
      <c r="F32" s="20" t="n"/>
      <c r="G32" s="38" t="n"/>
      <c r="H32" s="20" t="n"/>
      <c r="I32" s="20" t="n"/>
      <c r="J32" s="20" t="n"/>
      <c r="K32" s="22" t="n"/>
      <c r="L32" s="22" t="n"/>
      <c r="M32" s="39" t="n"/>
      <c r="N32" s="39" t="n"/>
      <c r="O32" s="21" t="n"/>
      <c r="P32" s="19">
        <f>IF(A32="","",IF(COUNTIF($A$7:$A$106,A32)&gt;1,"ID duplicado",IF(OR(B32="",C32="",D32="",E32="",F32="",G32="",H32="",I32="",J32="",K32="",L32=""),"Faltan datos",IF(AND(L32="Grabado",N32=""),"Grabado sin fecha",IF(AND(L32&lt;&gt;"Grabado",L32&lt;&gt;"Descartado",M32&lt;&gt;"",M32&lt;TODAY()),"Fecha prevista superada","OK")))))</f>
        <v/>
      </c>
    </row>
    <row r="33" ht="38" customHeight="1">
      <c r="A33" s="14" t="n"/>
      <c r="B33" s="15" t="n"/>
      <c r="C33" s="16" t="n"/>
      <c r="D33" s="15" t="n"/>
      <c r="E33" s="14" t="n"/>
      <c r="F33" s="14" t="n"/>
      <c r="G33" s="36" t="n"/>
      <c r="H33" s="14" t="n"/>
      <c r="I33" s="14" t="n"/>
      <c r="J33" s="14" t="n"/>
      <c r="K33" s="16" t="n"/>
      <c r="L33" s="16" t="n"/>
      <c r="M33" s="37" t="n"/>
      <c r="N33" s="37" t="n"/>
      <c r="O33" s="15" t="n"/>
      <c r="P33" s="19">
        <f>IF(A33="","",IF(COUNTIF($A$7:$A$106,A33)&gt;1,"ID duplicado",IF(OR(B33="",C33="",D33="",E33="",F33="",G33="",H33="",I33="",J33="",K33="",L33=""),"Faltan datos",IF(AND(L33="Grabado",N33=""),"Grabado sin fecha",IF(AND(L33&lt;&gt;"Grabado",L33&lt;&gt;"Descartado",M33&lt;&gt;"",M33&lt;TODAY()),"Fecha prevista superada","OK")))))</f>
        <v/>
      </c>
    </row>
    <row r="34" ht="38" customHeight="1">
      <c r="A34" s="20" t="n"/>
      <c r="B34" s="21" t="n"/>
      <c r="C34" s="22" t="n"/>
      <c r="D34" s="21" t="n"/>
      <c r="E34" s="20" t="n"/>
      <c r="F34" s="20" t="n"/>
      <c r="G34" s="38" t="n"/>
      <c r="H34" s="20" t="n"/>
      <c r="I34" s="20" t="n"/>
      <c r="J34" s="20" t="n"/>
      <c r="K34" s="22" t="n"/>
      <c r="L34" s="22" t="n"/>
      <c r="M34" s="39" t="n"/>
      <c r="N34" s="39" t="n"/>
      <c r="O34" s="21" t="n"/>
      <c r="P34" s="19">
        <f>IF(A34="","",IF(COUNTIF($A$7:$A$106,A34)&gt;1,"ID duplicado",IF(OR(B34="",C34="",D34="",E34="",F34="",G34="",H34="",I34="",J34="",K34="",L34=""),"Faltan datos",IF(AND(L34="Grabado",N34=""),"Grabado sin fecha",IF(AND(L34&lt;&gt;"Grabado",L34&lt;&gt;"Descartado",M34&lt;&gt;"",M34&lt;TODAY()),"Fecha prevista superada","OK")))))</f>
        <v/>
      </c>
    </row>
    <row r="35" ht="38" customHeight="1">
      <c r="A35" s="14" t="n"/>
      <c r="B35" s="15" t="n"/>
      <c r="C35" s="16" t="n"/>
      <c r="D35" s="15" t="n"/>
      <c r="E35" s="14" t="n"/>
      <c r="F35" s="14" t="n"/>
      <c r="G35" s="36" t="n"/>
      <c r="H35" s="14" t="n"/>
      <c r="I35" s="14" t="n"/>
      <c r="J35" s="14" t="n"/>
      <c r="K35" s="16" t="n"/>
      <c r="L35" s="16" t="n"/>
      <c r="M35" s="37" t="n"/>
      <c r="N35" s="37" t="n"/>
      <c r="O35" s="15" t="n"/>
      <c r="P35" s="19">
        <f>IF(A35="","",IF(COUNTIF($A$7:$A$106,A35)&gt;1,"ID duplicado",IF(OR(B35="",C35="",D35="",E35="",F35="",G35="",H35="",I35="",J35="",K35="",L35=""),"Faltan datos",IF(AND(L35="Grabado",N35=""),"Grabado sin fecha",IF(AND(L35&lt;&gt;"Grabado",L35&lt;&gt;"Descartado",M35&lt;&gt;"",M35&lt;TODAY()),"Fecha prevista superada","OK")))))</f>
        <v/>
      </c>
    </row>
    <row r="36" ht="38" customHeight="1">
      <c r="A36" s="20" t="n"/>
      <c r="B36" s="21" t="n"/>
      <c r="C36" s="22" t="n"/>
      <c r="D36" s="21" t="n"/>
      <c r="E36" s="20" t="n"/>
      <c r="F36" s="20" t="n"/>
      <c r="G36" s="38" t="n"/>
      <c r="H36" s="20" t="n"/>
      <c r="I36" s="20" t="n"/>
      <c r="J36" s="20" t="n"/>
      <c r="K36" s="22" t="n"/>
      <c r="L36" s="22" t="n"/>
      <c r="M36" s="39" t="n"/>
      <c r="N36" s="39" t="n"/>
      <c r="O36" s="21" t="n"/>
      <c r="P36" s="19">
        <f>IF(A36="","",IF(COUNTIF($A$7:$A$106,A36)&gt;1,"ID duplicado",IF(OR(B36="",C36="",D36="",E36="",F36="",G36="",H36="",I36="",J36="",K36="",L36=""),"Faltan datos",IF(AND(L36="Grabado",N36=""),"Grabado sin fecha",IF(AND(L36&lt;&gt;"Grabado",L36&lt;&gt;"Descartado",M36&lt;&gt;"",M36&lt;TODAY()),"Fecha prevista superada","OK")))))</f>
        <v/>
      </c>
    </row>
    <row r="37" ht="38" customHeight="1">
      <c r="A37" s="14" t="n"/>
      <c r="B37" s="15" t="n"/>
      <c r="C37" s="16" t="n"/>
      <c r="D37" s="15" t="n"/>
      <c r="E37" s="14" t="n"/>
      <c r="F37" s="14" t="n"/>
      <c r="G37" s="36" t="n"/>
      <c r="H37" s="14" t="n"/>
      <c r="I37" s="14" t="n"/>
      <c r="J37" s="14" t="n"/>
      <c r="K37" s="16" t="n"/>
      <c r="L37" s="16" t="n"/>
      <c r="M37" s="37" t="n"/>
      <c r="N37" s="37" t="n"/>
      <c r="O37" s="15" t="n"/>
      <c r="P37" s="19">
        <f>IF(A37="","",IF(COUNTIF($A$7:$A$106,A37)&gt;1,"ID duplicado",IF(OR(B37="",C37="",D37="",E37="",F37="",G37="",H37="",I37="",J37="",K37="",L37=""),"Faltan datos",IF(AND(L37="Grabado",N37=""),"Grabado sin fecha",IF(AND(L37&lt;&gt;"Grabado",L37&lt;&gt;"Descartado",M37&lt;&gt;"",M37&lt;TODAY()),"Fecha prevista superada","OK")))))</f>
        <v/>
      </c>
    </row>
    <row r="38" ht="38" customHeight="1">
      <c r="A38" s="20" t="n"/>
      <c r="B38" s="21" t="n"/>
      <c r="C38" s="22" t="n"/>
      <c r="D38" s="21" t="n"/>
      <c r="E38" s="20" t="n"/>
      <c r="F38" s="20" t="n"/>
      <c r="G38" s="38" t="n"/>
      <c r="H38" s="20" t="n"/>
      <c r="I38" s="20" t="n"/>
      <c r="J38" s="20" t="n"/>
      <c r="K38" s="22" t="n"/>
      <c r="L38" s="22" t="n"/>
      <c r="M38" s="39" t="n"/>
      <c r="N38" s="39" t="n"/>
      <c r="O38" s="21" t="n"/>
      <c r="P38" s="19">
        <f>IF(A38="","",IF(COUNTIF($A$7:$A$106,A38)&gt;1,"ID duplicado",IF(OR(B38="",C38="",D38="",E38="",F38="",G38="",H38="",I38="",J38="",K38="",L38=""),"Faltan datos",IF(AND(L38="Grabado",N38=""),"Grabado sin fecha",IF(AND(L38&lt;&gt;"Grabado",L38&lt;&gt;"Descartado",M38&lt;&gt;"",M38&lt;TODAY()),"Fecha prevista superada","OK")))))</f>
        <v/>
      </c>
    </row>
    <row r="39" ht="38" customHeight="1">
      <c r="A39" s="14" t="n"/>
      <c r="B39" s="15" t="n"/>
      <c r="C39" s="16" t="n"/>
      <c r="D39" s="15" t="n"/>
      <c r="E39" s="14" t="n"/>
      <c r="F39" s="14" t="n"/>
      <c r="G39" s="36" t="n"/>
      <c r="H39" s="14" t="n"/>
      <c r="I39" s="14" t="n"/>
      <c r="J39" s="14" t="n"/>
      <c r="K39" s="16" t="n"/>
      <c r="L39" s="16" t="n"/>
      <c r="M39" s="37" t="n"/>
      <c r="N39" s="37" t="n"/>
      <c r="O39" s="15" t="n"/>
      <c r="P39" s="19">
        <f>IF(A39="","",IF(COUNTIF($A$7:$A$106,A39)&gt;1,"ID duplicado",IF(OR(B39="",C39="",D39="",E39="",F39="",G39="",H39="",I39="",J39="",K39="",L39=""),"Faltan datos",IF(AND(L39="Grabado",N39=""),"Grabado sin fecha",IF(AND(L39&lt;&gt;"Grabado",L39&lt;&gt;"Descartado",M39&lt;&gt;"",M39&lt;TODAY()),"Fecha prevista superada","OK")))))</f>
        <v/>
      </c>
    </row>
    <row r="40" ht="38" customHeight="1">
      <c r="A40" s="20" t="n"/>
      <c r="B40" s="21" t="n"/>
      <c r="C40" s="22" t="n"/>
      <c r="D40" s="21" t="n"/>
      <c r="E40" s="20" t="n"/>
      <c r="F40" s="20" t="n"/>
      <c r="G40" s="38" t="n"/>
      <c r="H40" s="20" t="n"/>
      <c r="I40" s="20" t="n"/>
      <c r="J40" s="20" t="n"/>
      <c r="K40" s="22" t="n"/>
      <c r="L40" s="22" t="n"/>
      <c r="M40" s="39" t="n"/>
      <c r="N40" s="39" t="n"/>
      <c r="O40" s="21" t="n"/>
      <c r="P40" s="19">
        <f>IF(A40="","",IF(COUNTIF($A$7:$A$106,A40)&gt;1,"ID duplicado",IF(OR(B40="",C40="",D40="",E40="",F40="",G40="",H40="",I40="",J40="",K40="",L40=""),"Faltan datos",IF(AND(L40="Grabado",N40=""),"Grabado sin fecha",IF(AND(L40&lt;&gt;"Grabado",L40&lt;&gt;"Descartado",M40&lt;&gt;"",M40&lt;TODAY()),"Fecha prevista superada","OK")))))</f>
        <v/>
      </c>
    </row>
    <row r="41" ht="38" customHeight="1">
      <c r="A41" s="14" t="n"/>
      <c r="B41" s="15" t="n"/>
      <c r="C41" s="16" t="n"/>
      <c r="D41" s="15" t="n"/>
      <c r="E41" s="14" t="n"/>
      <c r="F41" s="14" t="n"/>
      <c r="G41" s="36" t="n"/>
      <c r="H41" s="14" t="n"/>
      <c r="I41" s="14" t="n"/>
      <c r="J41" s="14" t="n"/>
      <c r="K41" s="16" t="n"/>
      <c r="L41" s="16" t="n"/>
      <c r="M41" s="37" t="n"/>
      <c r="N41" s="37" t="n"/>
      <c r="O41" s="15" t="n"/>
      <c r="P41" s="19">
        <f>IF(A41="","",IF(COUNTIF($A$7:$A$106,A41)&gt;1,"ID duplicado",IF(OR(B41="",C41="",D41="",E41="",F41="",G41="",H41="",I41="",J41="",K41="",L41=""),"Faltan datos",IF(AND(L41="Grabado",N41=""),"Grabado sin fecha",IF(AND(L41&lt;&gt;"Grabado",L41&lt;&gt;"Descartado",M41&lt;&gt;"",M41&lt;TODAY()),"Fecha prevista superada","OK")))))</f>
        <v/>
      </c>
    </row>
    <row r="42" ht="38" customHeight="1">
      <c r="A42" s="20" t="n"/>
      <c r="B42" s="21" t="n"/>
      <c r="C42" s="22" t="n"/>
      <c r="D42" s="21" t="n"/>
      <c r="E42" s="20" t="n"/>
      <c r="F42" s="20" t="n"/>
      <c r="G42" s="38" t="n"/>
      <c r="H42" s="20" t="n"/>
      <c r="I42" s="20" t="n"/>
      <c r="J42" s="20" t="n"/>
      <c r="K42" s="22" t="n"/>
      <c r="L42" s="22" t="n"/>
      <c r="M42" s="39" t="n"/>
      <c r="N42" s="39" t="n"/>
      <c r="O42" s="21" t="n"/>
      <c r="P42" s="19">
        <f>IF(A42="","",IF(COUNTIF($A$7:$A$106,A42)&gt;1,"ID duplicado",IF(OR(B42="",C42="",D42="",E42="",F42="",G42="",H42="",I42="",J42="",K42="",L42=""),"Faltan datos",IF(AND(L42="Grabado",N42=""),"Grabado sin fecha",IF(AND(L42&lt;&gt;"Grabado",L42&lt;&gt;"Descartado",M42&lt;&gt;"",M42&lt;TODAY()),"Fecha prevista superada","OK")))))</f>
        <v/>
      </c>
    </row>
    <row r="43" ht="38" customHeight="1">
      <c r="A43" s="14" t="n"/>
      <c r="B43" s="15" t="n"/>
      <c r="C43" s="16" t="n"/>
      <c r="D43" s="15" t="n"/>
      <c r="E43" s="14" t="n"/>
      <c r="F43" s="14" t="n"/>
      <c r="G43" s="36" t="n"/>
      <c r="H43" s="14" t="n"/>
      <c r="I43" s="14" t="n"/>
      <c r="J43" s="14" t="n"/>
      <c r="K43" s="16" t="n"/>
      <c r="L43" s="16" t="n"/>
      <c r="M43" s="37" t="n"/>
      <c r="N43" s="37" t="n"/>
      <c r="O43" s="15" t="n"/>
      <c r="P43" s="19">
        <f>IF(A43="","",IF(COUNTIF($A$7:$A$106,A43)&gt;1,"ID duplicado",IF(OR(B43="",C43="",D43="",E43="",F43="",G43="",H43="",I43="",J43="",K43="",L43=""),"Faltan datos",IF(AND(L43="Grabado",N43=""),"Grabado sin fecha",IF(AND(L43&lt;&gt;"Grabado",L43&lt;&gt;"Descartado",M43&lt;&gt;"",M43&lt;TODAY()),"Fecha prevista superada","OK")))))</f>
        <v/>
      </c>
    </row>
    <row r="44" ht="38" customHeight="1">
      <c r="A44" s="20" t="n"/>
      <c r="B44" s="21" t="n"/>
      <c r="C44" s="22" t="n"/>
      <c r="D44" s="21" t="n"/>
      <c r="E44" s="20" t="n"/>
      <c r="F44" s="20" t="n"/>
      <c r="G44" s="38" t="n"/>
      <c r="H44" s="20" t="n"/>
      <c r="I44" s="20" t="n"/>
      <c r="J44" s="20" t="n"/>
      <c r="K44" s="22" t="n"/>
      <c r="L44" s="22" t="n"/>
      <c r="M44" s="39" t="n"/>
      <c r="N44" s="39" t="n"/>
      <c r="O44" s="21" t="n"/>
      <c r="P44" s="19">
        <f>IF(A44="","",IF(COUNTIF($A$7:$A$106,A44)&gt;1,"ID duplicado",IF(OR(B44="",C44="",D44="",E44="",F44="",G44="",H44="",I44="",J44="",K44="",L44=""),"Faltan datos",IF(AND(L44="Grabado",N44=""),"Grabado sin fecha",IF(AND(L44&lt;&gt;"Grabado",L44&lt;&gt;"Descartado",M44&lt;&gt;"",M44&lt;TODAY()),"Fecha prevista superada","OK")))))</f>
        <v/>
      </c>
    </row>
    <row r="45" ht="38" customHeight="1">
      <c r="A45" s="14" t="n"/>
      <c r="B45" s="15" t="n"/>
      <c r="C45" s="16" t="n"/>
      <c r="D45" s="15" t="n"/>
      <c r="E45" s="14" t="n"/>
      <c r="F45" s="14" t="n"/>
      <c r="G45" s="36" t="n"/>
      <c r="H45" s="14" t="n"/>
      <c r="I45" s="14" t="n"/>
      <c r="J45" s="14" t="n"/>
      <c r="K45" s="16" t="n"/>
      <c r="L45" s="16" t="n"/>
      <c r="M45" s="37" t="n"/>
      <c r="N45" s="37" t="n"/>
      <c r="O45" s="15" t="n"/>
      <c r="P45" s="19">
        <f>IF(A45="","",IF(COUNTIF($A$7:$A$106,A45)&gt;1,"ID duplicado",IF(OR(B45="",C45="",D45="",E45="",F45="",G45="",H45="",I45="",J45="",K45="",L45=""),"Faltan datos",IF(AND(L45="Grabado",N45=""),"Grabado sin fecha",IF(AND(L45&lt;&gt;"Grabado",L45&lt;&gt;"Descartado",M45&lt;&gt;"",M45&lt;TODAY()),"Fecha prevista superada","OK")))))</f>
        <v/>
      </c>
    </row>
    <row r="46" ht="38" customHeight="1">
      <c r="A46" s="20" t="n"/>
      <c r="B46" s="21" t="n"/>
      <c r="C46" s="22" t="n"/>
      <c r="D46" s="21" t="n"/>
      <c r="E46" s="20" t="n"/>
      <c r="F46" s="20" t="n"/>
      <c r="G46" s="38" t="n"/>
      <c r="H46" s="20" t="n"/>
      <c r="I46" s="20" t="n"/>
      <c r="J46" s="20" t="n"/>
      <c r="K46" s="22" t="n"/>
      <c r="L46" s="22" t="n"/>
      <c r="M46" s="39" t="n"/>
      <c r="N46" s="39" t="n"/>
      <c r="O46" s="21" t="n"/>
      <c r="P46" s="19">
        <f>IF(A46="","",IF(COUNTIF($A$7:$A$106,A46)&gt;1,"ID duplicado",IF(OR(B46="",C46="",D46="",E46="",F46="",G46="",H46="",I46="",J46="",K46="",L46=""),"Faltan datos",IF(AND(L46="Grabado",N46=""),"Grabado sin fecha",IF(AND(L46&lt;&gt;"Grabado",L46&lt;&gt;"Descartado",M46&lt;&gt;"",M46&lt;TODAY()),"Fecha prevista superada","OK")))))</f>
        <v/>
      </c>
    </row>
    <row r="47" ht="38" customHeight="1">
      <c r="A47" s="14" t="n"/>
      <c r="B47" s="15" t="n"/>
      <c r="C47" s="16" t="n"/>
      <c r="D47" s="15" t="n"/>
      <c r="E47" s="14" t="n"/>
      <c r="F47" s="14" t="n"/>
      <c r="G47" s="36" t="n"/>
      <c r="H47" s="14" t="n"/>
      <c r="I47" s="14" t="n"/>
      <c r="J47" s="14" t="n"/>
      <c r="K47" s="16" t="n"/>
      <c r="L47" s="16" t="n"/>
      <c r="M47" s="37" t="n"/>
      <c r="N47" s="37" t="n"/>
      <c r="O47" s="15" t="n"/>
      <c r="P47" s="19">
        <f>IF(A47="","",IF(COUNTIF($A$7:$A$106,A47)&gt;1,"ID duplicado",IF(OR(B47="",C47="",D47="",E47="",F47="",G47="",H47="",I47="",J47="",K47="",L47=""),"Faltan datos",IF(AND(L47="Grabado",N47=""),"Grabado sin fecha",IF(AND(L47&lt;&gt;"Grabado",L47&lt;&gt;"Descartado",M47&lt;&gt;"",M47&lt;TODAY()),"Fecha prevista superada","OK")))))</f>
        <v/>
      </c>
    </row>
    <row r="48" ht="38" customHeight="1">
      <c r="A48" s="20" t="n"/>
      <c r="B48" s="21" t="n"/>
      <c r="C48" s="22" t="n"/>
      <c r="D48" s="21" t="n"/>
      <c r="E48" s="20" t="n"/>
      <c r="F48" s="20" t="n"/>
      <c r="G48" s="38" t="n"/>
      <c r="H48" s="20" t="n"/>
      <c r="I48" s="20" t="n"/>
      <c r="J48" s="20" t="n"/>
      <c r="K48" s="22" t="n"/>
      <c r="L48" s="22" t="n"/>
      <c r="M48" s="39" t="n"/>
      <c r="N48" s="39" t="n"/>
      <c r="O48" s="21" t="n"/>
      <c r="P48" s="19">
        <f>IF(A48="","",IF(COUNTIF($A$7:$A$106,A48)&gt;1,"ID duplicado",IF(OR(B48="",C48="",D48="",E48="",F48="",G48="",H48="",I48="",J48="",K48="",L48=""),"Faltan datos",IF(AND(L48="Grabado",N48=""),"Grabado sin fecha",IF(AND(L48&lt;&gt;"Grabado",L48&lt;&gt;"Descartado",M48&lt;&gt;"",M48&lt;TODAY()),"Fecha prevista superada","OK")))))</f>
        <v/>
      </c>
    </row>
    <row r="49" ht="38" customHeight="1">
      <c r="A49" s="14" t="n"/>
      <c r="B49" s="15" t="n"/>
      <c r="C49" s="16" t="n"/>
      <c r="D49" s="15" t="n"/>
      <c r="E49" s="14" t="n"/>
      <c r="F49" s="14" t="n"/>
      <c r="G49" s="36" t="n"/>
      <c r="H49" s="14" t="n"/>
      <c r="I49" s="14" t="n"/>
      <c r="J49" s="14" t="n"/>
      <c r="K49" s="16" t="n"/>
      <c r="L49" s="16" t="n"/>
      <c r="M49" s="37" t="n"/>
      <c r="N49" s="37" t="n"/>
      <c r="O49" s="15" t="n"/>
      <c r="P49" s="19">
        <f>IF(A49="","",IF(COUNTIF($A$7:$A$106,A49)&gt;1,"ID duplicado",IF(OR(B49="",C49="",D49="",E49="",F49="",G49="",H49="",I49="",J49="",K49="",L49=""),"Faltan datos",IF(AND(L49="Grabado",N49=""),"Grabado sin fecha",IF(AND(L49&lt;&gt;"Grabado",L49&lt;&gt;"Descartado",M49&lt;&gt;"",M49&lt;TODAY()),"Fecha prevista superada","OK")))))</f>
        <v/>
      </c>
    </row>
    <row r="50" ht="38" customHeight="1">
      <c r="A50" s="20" t="n"/>
      <c r="B50" s="21" t="n"/>
      <c r="C50" s="22" t="n"/>
      <c r="D50" s="21" t="n"/>
      <c r="E50" s="20" t="n"/>
      <c r="F50" s="20" t="n"/>
      <c r="G50" s="38" t="n"/>
      <c r="H50" s="20" t="n"/>
      <c r="I50" s="20" t="n"/>
      <c r="J50" s="20" t="n"/>
      <c r="K50" s="22" t="n"/>
      <c r="L50" s="22" t="n"/>
      <c r="M50" s="39" t="n"/>
      <c r="N50" s="39" t="n"/>
      <c r="O50" s="21" t="n"/>
      <c r="P50" s="19">
        <f>IF(A50="","",IF(COUNTIF($A$7:$A$106,A50)&gt;1,"ID duplicado",IF(OR(B50="",C50="",D50="",E50="",F50="",G50="",H50="",I50="",J50="",K50="",L50=""),"Faltan datos",IF(AND(L50="Grabado",N50=""),"Grabado sin fecha",IF(AND(L50&lt;&gt;"Grabado",L50&lt;&gt;"Descartado",M50&lt;&gt;"",M50&lt;TODAY()),"Fecha prevista superada","OK")))))</f>
        <v/>
      </c>
    </row>
    <row r="51" ht="38" customHeight="1">
      <c r="A51" s="14" t="n"/>
      <c r="B51" s="15" t="n"/>
      <c r="C51" s="16" t="n"/>
      <c r="D51" s="15" t="n"/>
      <c r="E51" s="14" t="n"/>
      <c r="F51" s="14" t="n"/>
      <c r="G51" s="36" t="n"/>
      <c r="H51" s="14" t="n"/>
      <c r="I51" s="14" t="n"/>
      <c r="J51" s="14" t="n"/>
      <c r="K51" s="16" t="n"/>
      <c r="L51" s="16" t="n"/>
      <c r="M51" s="37" t="n"/>
      <c r="N51" s="37" t="n"/>
      <c r="O51" s="15" t="n"/>
      <c r="P51" s="19">
        <f>IF(A51="","",IF(COUNTIF($A$7:$A$106,A51)&gt;1,"ID duplicado",IF(OR(B51="",C51="",D51="",E51="",F51="",G51="",H51="",I51="",J51="",K51="",L51=""),"Faltan datos",IF(AND(L51="Grabado",N51=""),"Grabado sin fecha",IF(AND(L51&lt;&gt;"Grabado",L51&lt;&gt;"Descartado",M51&lt;&gt;"",M51&lt;TODAY()),"Fecha prevista superada","OK")))))</f>
        <v/>
      </c>
    </row>
    <row r="52" ht="38" customHeight="1">
      <c r="A52" s="20" t="n"/>
      <c r="B52" s="21" t="n"/>
      <c r="C52" s="22" t="n"/>
      <c r="D52" s="21" t="n"/>
      <c r="E52" s="20" t="n"/>
      <c r="F52" s="20" t="n"/>
      <c r="G52" s="38" t="n"/>
      <c r="H52" s="20" t="n"/>
      <c r="I52" s="20" t="n"/>
      <c r="J52" s="20" t="n"/>
      <c r="K52" s="22" t="n"/>
      <c r="L52" s="22" t="n"/>
      <c r="M52" s="39" t="n"/>
      <c r="N52" s="39" t="n"/>
      <c r="O52" s="21" t="n"/>
      <c r="P52" s="19">
        <f>IF(A52="","",IF(COUNTIF($A$7:$A$106,A52)&gt;1,"ID duplicado",IF(OR(B52="",C52="",D52="",E52="",F52="",G52="",H52="",I52="",J52="",K52="",L52=""),"Faltan datos",IF(AND(L52="Grabado",N52=""),"Grabado sin fecha",IF(AND(L52&lt;&gt;"Grabado",L52&lt;&gt;"Descartado",M52&lt;&gt;"",M52&lt;TODAY()),"Fecha prevista superada","OK")))))</f>
        <v/>
      </c>
    </row>
    <row r="53" ht="38" customHeight="1">
      <c r="A53" s="14" t="n"/>
      <c r="B53" s="15" t="n"/>
      <c r="C53" s="16" t="n"/>
      <c r="D53" s="15" t="n"/>
      <c r="E53" s="14" t="n"/>
      <c r="F53" s="14" t="n"/>
      <c r="G53" s="36" t="n"/>
      <c r="H53" s="14" t="n"/>
      <c r="I53" s="14" t="n"/>
      <c r="J53" s="14" t="n"/>
      <c r="K53" s="16" t="n"/>
      <c r="L53" s="16" t="n"/>
      <c r="M53" s="37" t="n"/>
      <c r="N53" s="37" t="n"/>
      <c r="O53" s="15" t="n"/>
      <c r="P53" s="19">
        <f>IF(A53="","",IF(COUNTIF($A$7:$A$106,A53)&gt;1,"ID duplicado",IF(OR(B53="",C53="",D53="",E53="",F53="",G53="",H53="",I53="",J53="",K53="",L53=""),"Faltan datos",IF(AND(L53="Grabado",N53=""),"Grabado sin fecha",IF(AND(L53&lt;&gt;"Grabado",L53&lt;&gt;"Descartado",M53&lt;&gt;"",M53&lt;TODAY()),"Fecha prevista superada","OK")))))</f>
        <v/>
      </c>
    </row>
    <row r="54" ht="38" customHeight="1">
      <c r="A54" s="20" t="n"/>
      <c r="B54" s="21" t="n"/>
      <c r="C54" s="22" t="n"/>
      <c r="D54" s="21" t="n"/>
      <c r="E54" s="20" t="n"/>
      <c r="F54" s="20" t="n"/>
      <c r="G54" s="38" t="n"/>
      <c r="H54" s="20" t="n"/>
      <c r="I54" s="20" t="n"/>
      <c r="J54" s="20" t="n"/>
      <c r="K54" s="22" t="n"/>
      <c r="L54" s="22" t="n"/>
      <c r="M54" s="39" t="n"/>
      <c r="N54" s="39" t="n"/>
      <c r="O54" s="21" t="n"/>
      <c r="P54" s="19">
        <f>IF(A54="","",IF(COUNTIF($A$7:$A$106,A54)&gt;1,"ID duplicado",IF(OR(B54="",C54="",D54="",E54="",F54="",G54="",H54="",I54="",J54="",K54="",L54=""),"Faltan datos",IF(AND(L54="Grabado",N54=""),"Grabado sin fecha",IF(AND(L54&lt;&gt;"Grabado",L54&lt;&gt;"Descartado",M54&lt;&gt;"",M54&lt;TODAY()),"Fecha prevista superada","OK")))))</f>
        <v/>
      </c>
    </row>
    <row r="55" ht="38" customHeight="1">
      <c r="A55" s="14" t="n"/>
      <c r="B55" s="15" t="n"/>
      <c r="C55" s="16" t="n"/>
      <c r="D55" s="15" t="n"/>
      <c r="E55" s="14" t="n"/>
      <c r="F55" s="14" t="n"/>
      <c r="G55" s="36" t="n"/>
      <c r="H55" s="14" t="n"/>
      <c r="I55" s="14" t="n"/>
      <c r="J55" s="14" t="n"/>
      <c r="K55" s="16" t="n"/>
      <c r="L55" s="16" t="n"/>
      <c r="M55" s="37" t="n"/>
      <c r="N55" s="37" t="n"/>
      <c r="O55" s="15" t="n"/>
      <c r="P55" s="19">
        <f>IF(A55="","",IF(COUNTIF($A$7:$A$106,A55)&gt;1,"ID duplicado",IF(OR(B55="",C55="",D55="",E55="",F55="",G55="",H55="",I55="",J55="",K55="",L55=""),"Faltan datos",IF(AND(L55="Grabado",N55=""),"Grabado sin fecha",IF(AND(L55&lt;&gt;"Grabado",L55&lt;&gt;"Descartado",M55&lt;&gt;"",M55&lt;TODAY()),"Fecha prevista superada","OK")))))</f>
        <v/>
      </c>
    </row>
    <row r="56" ht="38" customHeight="1">
      <c r="A56" s="20" t="n"/>
      <c r="B56" s="21" t="n"/>
      <c r="C56" s="22" t="n"/>
      <c r="D56" s="21" t="n"/>
      <c r="E56" s="20" t="n"/>
      <c r="F56" s="20" t="n"/>
      <c r="G56" s="38" t="n"/>
      <c r="H56" s="20" t="n"/>
      <c r="I56" s="20" t="n"/>
      <c r="J56" s="20" t="n"/>
      <c r="K56" s="22" t="n"/>
      <c r="L56" s="22" t="n"/>
      <c r="M56" s="39" t="n"/>
      <c r="N56" s="39" t="n"/>
      <c r="O56" s="21" t="n"/>
      <c r="P56" s="19">
        <f>IF(A56="","",IF(COUNTIF($A$7:$A$106,A56)&gt;1,"ID duplicado",IF(OR(B56="",C56="",D56="",E56="",F56="",G56="",H56="",I56="",J56="",K56="",L56=""),"Faltan datos",IF(AND(L56="Grabado",N56=""),"Grabado sin fecha",IF(AND(L56&lt;&gt;"Grabado",L56&lt;&gt;"Descartado",M56&lt;&gt;"",M56&lt;TODAY()),"Fecha prevista superada","OK")))))</f>
        <v/>
      </c>
    </row>
    <row r="57" ht="38" customHeight="1">
      <c r="A57" s="14" t="n"/>
      <c r="B57" s="15" t="n"/>
      <c r="C57" s="16" t="n"/>
      <c r="D57" s="15" t="n"/>
      <c r="E57" s="14" t="n"/>
      <c r="F57" s="14" t="n"/>
      <c r="G57" s="36" t="n"/>
      <c r="H57" s="14" t="n"/>
      <c r="I57" s="14" t="n"/>
      <c r="J57" s="14" t="n"/>
      <c r="K57" s="16" t="n"/>
      <c r="L57" s="16" t="n"/>
      <c r="M57" s="37" t="n"/>
      <c r="N57" s="37" t="n"/>
      <c r="O57" s="15" t="n"/>
      <c r="P57" s="19">
        <f>IF(A57="","",IF(COUNTIF($A$7:$A$106,A57)&gt;1,"ID duplicado",IF(OR(B57="",C57="",D57="",E57="",F57="",G57="",H57="",I57="",J57="",K57="",L57=""),"Faltan datos",IF(AND(L57="Grabado",N57=""),"Grabado sin fecha",IF(AND(L57&lt;&gt;"Grabado",L57&lt;&gt;"Descartado",M57&lt;&gt;"",M57&lt;TODAY()),"Fecha prevista superada","OK")))))</f>
        <v/>
      </c>
    </row>
    <row r="58" ht="38" customHeight="1">
      <c r="A58" s="20" t="n"/>
      <c r="B58" s="21" t="n"/>
      <c r="C58" s="22" t="n"/>
      <c r="D58" s="21" t="n"/>
      <c r="E58" s="20" t="n"/>
      <c r="F58" s="20" t="n"/>
      <c r="G58" s="38" t="n"/>
      <c r="H58" s="20" t="n"/>
      <c r="I58" s="20" t="n"/>
      <c r="J58" s="20" t="n"/>
      <c r="K58" s="22" t="n"/>
      <c r="L58" s="22" t="n"/>
      <c r="M58" s="39" t="n"/>
      <c r="N58" s="39" t="n"/>
      <c r="O58" s="21" t="n"/>
      <c r="P58" s="19">
        <f>IF(A58="","",IF(COUNTIF($A$7:$A$106,A58)&gt;1,"ID duplicado",IF(OR(B58="",C58="",D58="",E58="",F58="",G58="",H58="",I58="",J58="",K58="",L58=""),"Faltan datos",IF(AND(L58="Grabado",N58=""),"Grabado sin fecha",IF(AND(L58&lt;&gt;"Grabado",L58&lt;&gt;"Descartado",M58&lt;&gt;"",M58&lt;TODAY()),"Fecha prevista superada","OK")))))</f>
        <v/>
      </c>
    </row>
    <row r="59" ht="38" customHeight="1">
      <c r="A59" s="14" t="n"/>
      <c r="B59" s="15" t="n"/>
      <c r="C59" s="16" t="n"/>
      <c r="D59" s="15" t="n"/>
      <c r="E59" s="14" t="n"/>
      <c r="F59" s="14" t="n"/>
      <c r="G59" s="36" t="n"/>
      <c r="H59" s="14" t="n"/>
      <c r="I59" s="14" t="n"/>
      <c r="J59" s="14" t="n"/>
      <c r="K59" s="16" t="n"/>
      <c r="L59" s="16" t="n"/>
      <c r="M59" s="37" t="n"/>
      <c r="N59" s="37" t="n"/>
      <c r="O59" s="15" t="n"/>
      <c r="P59" s="19">
        <f>IF(A59="","",IF(COUNTIF($A$7:$A$106,A59)&gt;1,"ID duplicado",IF(OR(B59="",C59="",D59="",E59="",F59="",G59="",H59="",I59="",J59="",K59="",L59=""),"Faltan datos",IF(AND(L59="Grabado",N59=""),"Grabado sin fecha",IF(AND(L59&lt;&gt;"Grabado",L59&lt;&gt;"Descartado",M59&lt;&gt;"",M59&lt;TODAY()),"Fecha prevista superada","OK")))))</f>
        <v/>
      </c>
    </row>
    <row r="60" ht="38" customHeight="1">
      <c r="A60" s="20" t="n"/>
      <c r="B60" s="21" t="n"/>
      <c r="C60" s="22" t="n"/>
      <c r="D60" s="21" t="n"/>
      <c r="E60" s="20" t="n"/>
      <c r="F60" s="20" t="n"/>
      <c r="G60" s="38" t="n"/>
      <c r="H60" s="20" t="n"/>
      <c r="I60" s="20" t="n"/>
      <c r="J60" s="20" t="n"/>
      <c r="K60" s="22" t="n"/>
      <c r="L60" s="22" t="n"/>
      <c r="M60" s="39" t="n"/>
      <c r="N60" s="39" t="n"/>
      <c r="O60" s="21" t="n"/>
      <c r="P60" s="19">
        <f>IF(A60="","",IF(COUNTIF($A$7:$A$106,A60)&gt;1,"ID duplicado",IF(OR(B60="",C60="",D60="",E60="",F60="",G60="",H60="",I60="",J60="",K60="",L60=""),"Faltan datos",IF(AND(L60="Grabado",N60=""),"Grabado sin fecha",IF(AND(L60&lt;&gt;"Grabado",L60&lt;&gt;"Descartado",M60&lt;&gt;"",M60&lt;TODAY()),"Fecha prevista superada","OK")))))</f>
        <v/>
      </c>
    </row>
    <row r="61" ht="38" customHeight="1">
      <c r="A61" s="14" t="n"/>
      <c r="B61" s="15" t="n"/>
      <c r="C61" s="16" t="n"/>
      <c r="D61" s="15" t="n"/>
      <c r="E61" s="14" t="n"/>
      <c r="F61" s="14" t="n"/>
      <c r="G61" s="36" t="n"/>
      <c r="H61" s="14" t="n"/>
      <c r="I61" s="14" t="n"/>
      <c r="J61" s="14" t="n"/>
      <c r="K61" s="16" t="n"/>
      <c r="L61" s="16" t="n"/>
      <c r="M61" s="37" t="n"/>
      <c r="N61" s="37" t="n"/>
      <c r="O61" s="15" t="n"/>
      <c r="P61" s="19">
        <f>IF(A61="","",IF(COUNTIF($A$7:$A$106,A61)&gt;1,"ID duplicado",IF(OR(B61="",C61="",D61="",E61="",F61="",G61="",H61="",I61="",J61="",K61="",L61=""),"Faltan datos",IF(AND(L61="Grabado",N61=""),"Grabado sin fecha",IF(AND(L61&lt;&gt;"Grabado",L61&lt;&gt;"Descartado",M61&lt;&gt;"",M61&lt;TODAY()),"Fecha prevista superada","OK")))))</f>
        <v/>
      </c>
    </row>
    <row r="62" ht="38" customHeight="1">
      <c r="A62" s="20" t="n"/>
      <c r="B62" s="21" t="n"/>
      <c r="C62" s="22" t="n"/>
      <c r="D62" s="21" t="n"/>
      <c r="E62" s="20" t="n"/>
      <c r="F62" s="20" t="n"/>
      <c r="G62" s="38" t="n"/>
      <c r="H62" s="20" t="n"/>
      <c r="I62" s="20" t="n"/>
      <c r="J62" s="20" t="n"/>
      <c r="K62" s="22" t="n"/>
      <c r="L62" s="22" t="n"/>
      <c r="M62" s="39" t="n"/>
      <c r="N62" s="39" t="n"/>
      <c r="O62" s="21" t="n"/>
      <c r="P62" s="19">
        <f>IF(A62="","",IF(COUNTIF($A$7:$A$106,A62)&gt;1,"ID duplicado",IF(OR(B62="",C62="",D62="",E62="",F62="",G62="",H62="",I62="",J62="",K62="",L62=""),"Faltan datos",IF(AND(L62="Grabado",N62=""),"Grabado sin fecha",IF(AND(L62&lt;&gt;"Grabado",L62&lt;&gt;"Descartado",M62&lt;&gt;"",M62&lt;TODAY()),"Fecha prevista superada","OK")))))</f>
        <v/>
      </c>
    </row>
    <row r="63" ht="38" customHeight="1">
      <c r="A63" s="14" t="n"/>
      <c r="B63" s="15" t="n"/>
      <c r="C63" s="16" t="n"/>
      <c r="D63" s="15" t="n"/>
      <c r="E63" s="14" t="n"/>
      <c r="F63" s="14" t="n"/>
      <c r="G63" s="36" t="n"/>
      <c r="H63" s="14" t="n"/>
      <c r="I63" s="14" t="n"/>
      <c r="J63" s="14" t="n"/>
      <c r="K63" s="16" t="n"/>
      <c r="L63" s="16" t="n"/>
      <c r="M63" s="37" t="n"/>
      <c r="N63" s="37" t="n"/>
      <c r="O63" s="15" t="n"/>
      <c r="P63" s="19">
        <f>IF(A63="","",IF(COUNTIF($A$7:$A$106,A63)&gt;1,"ID duplicado",IF(OR(B63="",C63="",D63="",E63="",F63="",G63="",H63="",I63="",J63="",K63="",L63=""),"Faltan datos",IF(AND(L63="Grabado",N63=""),"Grabado sin fecha",IF(AND(L63&lt;&gt;"Grabado",L63&lt;&gt;"Descartado",M63&lt;&gt;"",M63&lt;TODAY()),"Fecha prevista superada","OK")))))</f>
        <v/>
      </c>
    </row>
    <row r="64" ht="38" customHeight="1">
      <c r="A64" s="20" t="n"/>
      <c r="B64" s="21" t="n"/>
      <c r="C64" s="22" t="n"/>
      <c r="D64" s="21" t="n"/>
      <c r="E64" s="20" t="n"/>
      <c r="F64" s="20" t="n"/>
      <c r="G64" s="38" t="n"/>
      <c r="H64" s="20" t="n"/>
      <c r="I64" s="20" t="n"/>
      <c r="J64" s="20" t="n"/>
      <c r="K64" s="22" t="n"/>
      <c r="L64" s="22" t="n"/>
      <c r="M64" s="39" t="n"/>
      <c r="N64" s="39" t="n"/>
      <c r="O64" s="21" t="n"/>
      <c r="P64" s="19">
        <f>IF(A64="","",IF(COUNTIF($A$7:$A$106,A64)&gt;1,"ID duplicado",IF(OR(B64="",C64="",D64="",E64="",F64="",G64="",H64="",I64="",J64="",K64="",L64=""),"Faltan datos",IF(AND(L64="Grabado",N64=""),"Grabado sin fecha",IF(AND(L64&lt;&gt;"Grabado",L64&lt;&gt;"Descartado",M64&lt;&gt;"",M64&lt;TODAY()),"Fecha prevista superada","OK")))))</f>
        <v/>
      </c>
    </row>
    <row r="65" ht="38" customHeight="1">
      <c r="A65" s="14" t="n"/>
      <c r="B65" s="15" t="n"/>
      <c r="C65" s="16" t="n"/>
      <c r="D65" s="15" t="n"/>
      <c r="E65" s="14" t="n"/>
      <c r="F65" s="14" t="n"/>
      <c r="G65" s="36" t="n"/>
      <c r="H65" s="14" t="n"/>
      <c r="I65" s="14" t="n"/>
      <c r="J65" s="14" t="n"/>
      <c r="K65" s="16" t="n"/>
      <c r="L65" s="16" t="n"/>
      <c r="M65" s="37" t="n"/>
      <c r="N65" s="37" t="n"/>
      <c r="O65" s="15" t="n"/>
      <c r="P65" s="19">
        <f>IF(A65="","",IF(COUNTIF($A$7:$A$106,A65)&gt;1,"ID duplicado",IF(OR(B65="",C65="",D65="",E65="",F65="",G65="",H65="",I65="",J65="",K65="",L65=""),"Faltan datos",IF(AND(L65="Grabado",N65=""),"Grabado sin fecha",IF(AND(L65&lt;&gt;"Grabado",L65&lt;&gt;"Descartado",M65&lt;&gt;"",M65&lt;TODAY()),"Fecha prevista superada","OK")))))</f>
        <v/>
      </c>
    </row>
    <row r="66" ht="38" customHeight="1">
      <c r="A66" s="20" t="n"/>
      <c r="B66" s="21" t="n"/>
      <c r="C66" s="22" t="n"/>
      <c r="D66" s="21" t="n"/>
      <c r="E66" s="20" t="n"/>
      <c r="F66" s="20" t="n"/>
      <c r="G66" s="38" t="n"/>
      <c r="H66" s="20" t="n"/>
      <c r="I66" s="20" t="n"/>
      <c r="J66" s="20" t="n"/>
      <c r="K66" s="22" t="n"/>
      <c r="L66" s="22" t="n"/>
      <c r="M66" s="39" t="n"/>
      <c r="N66" s="39" t="n"/>
      <c r="O66" s="21" t="n"/>
      <c r="P66" s="19">
        <f>IF(A66="","",IF(COUNTIF($A$7:$A$106,A66)&gt;1,"ID duplicado",IF(OR(B66="",C66="",D66="",E66="",F66="",G66="",H66="",I66="",J66="",K66="",L66=""),"Faltan datos",IF(AND(L66="Grabado",N66=""),"Grabado sin fecha",IF(AND(L66&lt;&gt;"Grabado",L66&lt;&gt;"Descartado",M66&lt;&gt;"",M66&lt;TODAY()),"Fecha prevista superada","OK")))))</f>
        <v/>
      </c>
    </row>
    <row r="67" ht="38" customHeight="1">
      <c r="A67" s="14" t="n"/>
      <c r="B67" s="15" t="n"/>
      <c r="C67" s="16" t="n"/>
      <c r="D67" s="15" t="n"/>
      <c r="E67" s="14" t="n"/>
      <c r="F67" s="14" t="n"/>
      <c r="G67" s="36" t="n"/>
      <c r="H67" s="14" t="n"/>
      <c r="I67" s="14" t="n"/>
      <c r="J67" s="14" t="n"/>
      <c r="K67" s="16" t="n"/>
      <c r="L67" s="16" t="n"/>
      <c r="M67" s="37" t="n"/>
      <c r="N67" s="37" t="n"/>
      <c r="O67" s="15" t="n"/>
      <c r="P67" s="19">
        <f>IF(A67="","",IF(COUNTIF($A$7:$A$106,A67)&gt;1,"ID duplicado",IF(OR(B67="",C67="",D67="",E67="",F67="",G67="",H67="",I67="",J67="",K67="",L67=""),"Faltan datos",IF(AND(L67="Grabado",N67=""),"Grabado sin fecha",IF(AND(L67&lt;&gt;"Grabado",L67&lt;&gt;"Descartado",M67&lt;&gt;"",M67&lt;TODAY()),"Fecha prevista superada","OK")))))</f>
        <v/>
      </c>
    </row>
    <row r="68" ht="38" customHeight="1">
      <c r="A68" s="20" t="n"/>
      <c r="B68" s="21" t="n"/>
      <c r="C68" s="22" t="n"/>
      <c r="D68" s="21" t="n"/>
      <c r="E68" s="20" t="n"/>
      <c r="F68" s="20" t="n"/>
      <c r="G68" s="38" t="n"/>
      <c r="H68" s="20" t="n"/>
      <c r="I68" s="20" t="n"/>
      <c r="J68" s="20" t="n"/>
      <c r="K68" s="22" t="n"/>
      <c r="L68" s="22" t="n"/>
      <c r="M68" s="39" t="n"/>
      <c r="N68" s="39" t="n"/>
      <c r="O68" s="21" t="n"/>
      <c r="P68" s="19">
        <f>IF(A68="","",IF(COUNTIF($A$7:$A$106,A68)&gt;1,"ID duplicado",IF(OR(B68="",C68="",D68="",E68="",F68="",G68="",H68="",I68="",J68="",K68="",L68=""),"Faltan datos",IF(AND(L68="Grabado",N68=""),"Grabado sin fecha",IF(AND(L68&lt;&gt;"Grabado",L68&lt;&gt;"Descartado",M68&lt;&gt;"",M68&lt;TODAY()),"Fecha prevista superada","OK")))))</f>
        <v/>
      </c>
    </row>
    <row r="69" ht="38" customHeight="1">
      <c r="A69" s="14" t="n"/>
      <c r="B69" s="15" t="n"/>
      <c r="C69" s="16" t="n"/>
      <c r="D69" s="15" t="n"/>
      <c r="E69" s="14" t="n"/>
      <c r="F69" s="14" t="n"/>
      <c r="G69" s="36" t="n"/>
      <c r="H69" s="14" t="n"/>
      <c r="I69" s="14" t="n"/>
      <c r="J69" s="14" t="n"/>
      <c r="K69" s="16" t="n"/>
      <c r="L69" s="16" t="n"/>
      <c r="M69" s="37" t="n"/>
      <c r="N69" s="37" t="n"/>
      <c r="O69" s="15" t="n"/>
      <c r="P69" s="19">
        <f>IF(A69="","",IF(COUNTIF($A$7:$A$106,A69)&gt;1,"ID duplicado",IF(OR(B69="",C69="",D69="",E69="",F69="",G69="",H69="",I69="",J69="",K69="",L69=""),"Faltan datos",IF(AND(L69="Grabado",N69=""),"Grabado sin fecha",IF(AND(L69&lt;&gt;"Grabado",L69&lt;&gt;"Descartado",M69&lt;&gt;"",M69&lt;TODAY()),"Fecha prevista superada","OK")))))</f>
        <v/>
      </c>
    </row>
    <row r="70" ht="38" customHeight="1">
      <c r="A70" s="20" t="n"/>
      <c r="B70" s="21" t="n"/>
      <c r="C70" s="22" t="n"/>
      <c r="D70" s="21" t="n"/>
      <c r="E70" s="20" t="n"/>
      <c r="F70" s="20" t="n"/>
      <c r="G70" s="38" t="n"/>
      <c r="H70" s="20" t="n"/>
      <c r="I70" s="20" t="n"/>
      <c r="J70" s="20" t="n"/>
      <c r="K70" s="22" t="n"/>
      <c r="L70" s="22" t="n"/>
      <c r="M70" s="39" t="n"/>
      <c r="N70" s="39" t="n"/>
      <c r="O70" s="21" t="n"/>
      <c r="P70" s="19">
        <f>IF(A70="","",IF(COUNTIF($A$7:$A$106,A70)&gt;1,"ID duplicado",IF(OR(B70="",C70="",D70="",E70="",F70="",G70="",H70="",I70="",J70="",K70="",L70=""),"Faltan datos",IF(AND(L70="Grabado",N70=""),"Grabado sin fecha",IF(AND(L70&lt;&gt;"Grabado",L70&lt;&gt;"Descartado",M70&lt;&gt;"",M70&lt;TODAY()),"Fecha prevista superada","OK")))))</f>
        <v/>
      </c>
    </row>
    <row r="71" ht="38" customHeight="1">
      <c r="A71" s="14" t="n"/>
      <c r="B71" s="15" t="n"/>
      <c r="C71" s="16" t="n"/>
      <c r="D71" s="15" t="n"/>
      <c r="E71" s="14" t="n"/>
      <c r="F71" s="14" t="n"/>
      <c r="G71" s="36" t="n"/>
      <c r="H71" s="14" t="n"/>
      <c r="I71" s="14" t="n"/>
      <c r="J71" s="14" t="n"/>
      <c r="K71" s="16" t="n"/>
      <c r="L71" s="16" t="n"/>
      <c r="M71" s="37" t="n"/>
      <c r="N71" s="37" t="n"/>
      <c r="O71" s="15" t="n"/>
      <c r="P71" s="19">
        <f>IF(A71="","",IF(COUNTIF($A$7:$A$106,A71)&gt;1,"ID duplicado",IF(OR(B71="",C71="",D71="",E71="",F71="",G71="",H71="",I71="",J71="",K71="",L71=""),"Faltan datos",IF(AND(L71="Grabado",N71=""),"Grabado sin fecha",IF(AND(L71&lt;&gt;"Grabado",L71&lt;&gt;"Descartado",M71&lt;&gt;"",M71&lt;TODAY()),"Fecha prevista superada","OK")))))</f>
        <v/>
      </c>
    </row>
    <row r="72" ht="38" customHeight="1">
      <c r="A72" s="20" t="n"/>
      <c r="B72" s="21" t="n"/>
      <c r="C72" s="22" t="n"/>
      <c r="D72" s="21" t="n"/>
      <c r="E72" s="20" t="n"/>
      <c r="F72" s="20" t="n"/>
      <c r="G72" s="38" t="n"/>
      <c r="H72" s="20" t="n"/>
      <c r="I72" s="20" t="n"/>
      <c r="J72" s="20" t="n"/>
      <c r="K72" s="22" t="n"/>
      <c r="L72" s="22" t="n"/>
      <c r="M72" s="39" t="n"/>
      <c r="N72" s="39" t="n"/>
      <c r="O72" s="21" t="n"/>
      <c r="P72" s="19">
        <f>IF(A72="","",IF(COUNTIF($A$7:$A$106,A72)&gt;1,"ID duplicado",IF(OR(B72="",C72="",D72="",E72="",F72="",G72="",H72="",I72="",J72="",K72="",L72=""),"Faltan datos",IF(AND(L72="Grabado",N72=""),"Grabado sin fecha",IF(AND(L72&lt;&gt;"Grabado",L72&lt;&gt;"Descartado",M72&lt;&gt;"",M72&lt;TODAY()),"Fecha prevista superada","OK")))))</f>
        <v/>
      </c>
    </row>
    <row r="73" ht="38" customHeight="1">
      <c r="A73" s="14" t="n"/>
      <c r="B73" s="15" t="n"/>
      <c r="C73" s="16" t="n"/>
      <c r="D73" s="15" t="n"/>
      <c r="E73" s="14" t="n"/>
      <c r="F73" s="14" t="n"/>
      <c r="G73" s="36" t="n"/>
      <c r="H73" s="14" t="n"/>
      <c r="I73" s="14" t="n"/>
      <c r="J73" s="14" t="n"/>
      <c r="K73" s="16" t="n"/>
      <c r="L73" s="16" t="n"/>
      <c r="M73" s="37" t="n"/>
      <c r="N73" s="37" t="n"/>
      <c r="O73" s="15" t="n"/>
      <c r="P73" s="19">
        <f>IF(A73="","",IF(COUNTIF($A$7:$A$106,A73)&gt;1,"ID duplicado",IF(OR(B73="",C73="",D73="",E73="",F73="",G73="",H73="",I73="",J73="",K73="",L73=""),"Faltan datos",IF(AND(L73="Grabado",N73=""),"Grabado sin fecha",IF(AND(L73&lt;&gt;"Grabado",L73&lt;&gt;"Descartado",M73&lt;&gt;"",M73&lt;TODAY()),"Fecha prevista superada","OK")))))</f>
        <v/>
      </c>
    </row>
    <row r="74" ht="38" customHeight="1">
      <c r="A74" s="20" t="n"/>
      <c r="B74" s="21" t="n"/>
      <c r="C74" s="22" t="n"/>
      <c r="D74" s="21" t="n"/>
      <c r="E74" s="20" t="n"/>
      <c r="F74" s="20" t="n"/>
      <c r="G74" s="38" t="n"/>
      <c r="H74" s="20" t="n"/>
      <c r="I74" s="20" t="n"/>
      <c r="J74" s="20" t="n"/>
      <c r="K74" s="22" t="n"/>
      <c r="L74" s="22" t="n"/>
      <c r="M74" s="39" t="n"/>
      <c r="N74" s="39" t="n"/>
      <c r="O74" s="21" t="n"/>
      <c r="P74" s="19">
        <f>IF(A74="","",IF(COUNTIF($A$7:$A$106,A74)&gt;1,"ID duplicado",IF(OR(B74="",C74="",D74="",E74="",F74="",G74="",H74="",I74="",J74="",K74="",L74=""),"Faltan datos",IF(AND(L74="Grabado",N74=""),"Grabado sin fecha",IF(AND(L74&lt;&gt;"Grabado",L74&lt;&gt;"Descartado",M74&lt;&gt;"",M74&lt;TODAY()),"Fecha prevista superada","OK")))))</f>
        <v/>
      </c>
    </row>
    <row r="75" ht="38" customHeight="1">
      <c r="A75" s="14" t="n"/>
      <c r="B75" s="15" t="n"/>
      <c r="C75" s="16" t="n"/>
      <c r="D75" s="15" t="n"/>
      <c r="E75" s="14" t="n"/>
      <c r="F75" s="14" t="n"/>
      <c r="G75" s="36" t="n"/>
      <c r="H75" s="14" t="n"/>
      <c r="I75" s="14" t="n"/>
      <c r="J75" s="14" t="n"/>
      <c r="K75" s="16" t="n"/>
      <c r="L75" s="16" t="n"/>
      <c r="M75" s="37" t="n"/>
      <c r="N75" s="37" t="n"/>
      <c r="O75" s="15" t="n"/>
      <c r="P75" s="19">
        <f>IF(A75="","",IF(COUNTIF($A$7:$A$106,A75)&gt;1,"ID duplicado",IF(OR(B75="",C75="",D75="",E75="",F75="",G75="",H75="",I75="",J75="",K75="",L75=""),"Faltan datos",IF(AND(L75="Grabado",N75=""),"Grabado sin fecha",IF(AND(L75&lt;&gt;"Grabado",L75&lt;&gt;"Descartado",M75&lt;&gt;"",M75&lt;TODAY()),"Fecha prevista superada","OK")))))</f>
        <v/>
      </c>
    </row>
    <row r="76" ht="38" customHeight="1">
      <c r="A76" s="20" t="n"/>
      <c r="B76" s="21" t="n"/>
      <c r="C76" s="22" t="n"/>
      <c r="D76" s="21" t="n"/>
      <c r="E76" s="20" t="n"/>
      <c r="F76" s="20" t="n"/>
      <c r="G76" s="38" t="n"/>
      <c r="H76" s="20" t="n"/>
      <c r="I76" s="20" t="n"/>
      <c r="J76" s="20" t="n"/>
      <c r="K76" s="22" t="n"/>
      <c r="L76" s="22" t="n"/>
      <c r="M76" s="39" t="n"/>
      <c r="N76" s="39" t="n"/>
      <c r="O76" s="21" t="n"/>
      <c r="P76" s="19">
        <f>IF(A76="","",IF(COUNTIF($A$7:$A$106,A76)&gt;1,"ID duplicado",IF(OR(B76="",C76="",D76="",E76="",F76="",G76="",H76="",I76="",J76="",K76="",L76=""),"Faltan datos",IF(AND(L76="Grabado",N76=""),"Grabado sin fecha",IF(AND(L76&lt;&gt;"Grabado",L76&lt;&gt;"Descartado",M76&lt;&gt;"",M76&lt;TODAY()),"Fecha prevista superada","OK")))))</f>
        <v/>
      </c>
    </row>
    <row r="77" ht="38" customHeight="1">
      <c r="A77" s="14" t="n"/>
      <c r="B77" s="15" t="n"/>
      <c r="C77" s="16" t="n"/>
      <c r="D77" s="15" t="n"/>
      <c r="E77" s="14" t="n"/>
      <c r="F77" s="14" t="n"/>
      <c r="G77" s="36" t="n"/>
      <c r="H77" s="14" t="n"/>
      <c r="I77" s="14" t="n"/>
      <c r="J77" s="14" t="n"/>
      <c r="K77" s="16" t="n"/>
      <c r="L77" s="16" t="n"/>
      <c r="M77" s="37" t="n"/>
      <c r="N77" s="37" t="n"/>
      <c r="O77" s="15" t="n"/>
      <c r="P77" s="19">
        <f>IF(A77="","",IF(COUNTIF($A$7:$A$106,A77)&gt;1,"ID duplicado",IF(OR(B77="",C77="",D77="",E77="",F77="",G77="",H77="",I77="",J77="",K77="",L77=""),"Faltan datos",IF(AND(L77="Grabado",N77=""),"Grabado sin fecha",IF(AND(L77&lt;&gt;"Grabado",L77&lt;&gt;"Descartado",M77&lt;&gt;"",M77&lt;TODAY()),"Fecha prevista superada","OK")))))</f>
        <v/>
      </c>
    </row>
    <row r="78" ht="38" customHeight="1">
      <c r="A78" s="20" t="n"/>
      <c r="B78" s="21" t="n"/>
      <c r="C78" s="22" t="n"/>
      <c r="D78" s="21" t="n"/>
      <c r="E78" s="20" t="n"/>
      <c r="F78" s="20" t="n"/>
      <c r="G78" s="38" t="n"/>
      <c r="H78" s="20" t="n"/>
      <c r="I78" s="20" t="n"/>
      <c r="J78" s="20" t="n"/>
      <c r="K78" s="22" t="n"/>
      <c r="L78" s="22" t="n"/>
      <c r="M78" s="39" t="n"/>
      <c r="N78" s="39" t="n"/>
      <c r="O78" s="21" t="n"/>
      <c r="P78" s="19">
        <f>IF(A78="","",IF(COUNTIF($A$7:$A$106,A78)&gt;1,"ID duplicado",IF(OR(B78="",C78="",D78="",E78="",F78="",G78="",H78="",I78="",J78="",K78="",L78=""),"Faltan datos",IF(AND(L78="Grabado",N78=""),"Grabado sin fecha",IF(AND(L78&lt;&gt;"Grabado",L78&lt;&gt;"Descartado",M78&lt;&gt;"",M78&lt;TODAY()),"Fecha prevista superada","OK")))))</f>
        <v/>
      </c>
    </row>
    <row r="79" ht="38" customHeight="1">
      <c r="A79" s="14" t="n"/>
      <c r="B79" s="15" t="n"/>
      <c r="C79" s="16" t="n"/>
      <c r="D79" s="15" t="n"/>
      <c r="E79" s="14" t="n"/>
      <c r="F79" s="14" t="n"/>
      <c r="G79" s="36" t="n"/>
      <c r="H79" s="14" t="n"/>
      <c r="I79" s="14" t="n"/>
      <c r="J79" s="14" t="n"/>
      <c r="K79" s="16" t="n"/>
      <c r="L79" s="16" t="n"/>
      <c r="M79" s="37" t="n"/>
      <c r="N79" s="37" t="n"/>
      <c r="O79" s="15" t="n"/>
      <c r="P79" s="19">
        <f>IF(A79="","",IF(COUNTIF($A$7:$A$106,A79)&gt;1,"ID duplicado",IF(OR(B79="",C79="",D79="",E79="",F79="",G79="",H79="",I79="",J79="",K79="",L79=""),"Faltan datos",IF(AND(L79="Grabado",N79=""),"Grabado sin fecha",IF(AND(L79&lt;&gt;"Grabado",L79&lt;&gt;"Descartado",M79&lt;&gt;"",M79&lt;TODAY()),"Fecha prevista superada","OK")))))</f>
        <v/>
      </c>
    </row>
    <row r="80" ht="38" customHeight="1">
      <c r="A80" s="20" t="n"/>
      <c r="B80" s="21" t="n"/>
      <c r="C80" s="22" t="n"/>
      <c r="D80" s="21" t="n"/>
      <c r="E80" s="20" t="n"/>
      <c r="F80" s="20" t="n"/>
      <c r="G80" s="38" t="n"/>
      <c r="H80" s="20" t="n"/>
      <c r="I80" s="20" t="n"/>
      <c r="J80" s="20" t="n"/>
      <c r="K80" s="22" t="n"/>
      <c r="L80" s="22" t="n"/>
      <c r="M80" s="39" t="n"/>
      <c r="N80" s="39" t="n"/>
      <c r="O80" s="21" t="n"/>
      <c r="P80" s="19">
        <f>IF(A80="","",IF(COUNTIF($A$7:$A$106,A80)&gt;1,"ID duplicado",IF(OR(B80="",C80="",D80="",E80="",F80="",G80="",H80="",I80="",J80="",K80="",L80=""),"Faltan datos",IF(AND(L80="Grabado",N80=""),"Grabado sin fecha",IF(AND(L80&lt;&gt;"Grabado",L80&lt;&gt;"Descartado",M80&lt;&gt;"",M80&lt;TODAY()),"Fecha prevista superada","OK")))))</f>
        <v/>
      </c>
    </row>
    <row r="81" ht="38" customHeight="1">
      <c r="A81" s="14" t="n"/>
      <c r="B81" s="15" t="n"/>
      <c r="C81" s="16" t="n"/>
      <c r="D81" s="15" t="n"/>
      <c r="E81" s="14" t="n"/>
      <c r="F81" s="14" t="n"/>
      <c r="G81" s="36" t="n"/>
      <c r="H81" s="14" t="n"/>
      <c r="I81" s="14" t="n"/>
      <c r="J81" s="14" t="n"/>
      <c r="K81" s="16" t="n"/>
      <c r="L81" s="16" t="n"/>
      <c r="M81" s="37" t="n"/>
      <c r="N81" s="37" t="n"/>
      <c r="O81" s="15" t="n"/>
      <c r="P81" s="19">
        <f>IF(A81="","",IF(COUNTIF($A$7:$A$106,A81)&gt;1,"ID duplicado",IF(OR(B81="",C81="",D81="",E81="",F81="",G81="",H81="",I81="",J81="",K81="",L81=""),"Faltan datos",IF(AND(L81="Grabado",N81=""),"Grabado sin fecha",IF(AND(L81&lt;&gt;"Grabado",L81&lt;&gt;"Descartado",M81&lt;&gt;"",M81&lt;TODAY()),"Fecha prevista superada","OK")))))</f>
        <v/>
      </c>
    </row>
    <row r="82" ht="38" customHeight="1">
      <c r="A82" s="20" t="n"/>
      <c r="B82" s="21" t="n"/>
      <c r="C82" s="22" t="n"/>
      <c r="D82" s="21" t="n"/>
      <c r="E82" s="20" t="n"/>
      <c r="F82" s="20" t="n"/>
      <c r="G82" s="38" t="n"/>
      <c r="H82" s="20" t="n"/>
      <c r="I82" s="20" t="n"/>
      <c r="J82" s="20" t="n"/>
      <c r="K82" s="22" t="n"/>
      <c r="L82" s="22" t="n"/>
      <c r="M82" s="39" t="n"/>
      <c r="N82" s="39" t="n"/>
      <c r="O82" s="21" t="n"/>
      <c r="P82" s="19">
        <f>IF(A82="","",IF(COUNTIF($A$7:$A$106,A82)&gt;1,"ID duplicado",IF(OR(B82="",C82="",D82="",E82="",F82="",G82="",H82="",I82="",J82="",K82="",L82=""),"Faltan datos",IF(AND(L82="Grabado",N82=""),"Grabado sin fecha",IF(AND(L82&lt;&gt;"Grabado",L82&lt;&gt;"Descartado",M82&lt;&gt;"",M82&lt;TODAY()),"Fecha prevista superada","OK")))))</f>
        <v/>
      </c>
    </row>
    <row r="83" ht="38" customHeight="1">
      <c r="A83" s="14" t="n"/>
      <c r="B83" s="15" t="n"/>
      <c r="C83" s="16" t="n"/>
      <c r="D83" s="15" t="n"/>
      <c r="E83" s="14" t="n"/>
      <c r="F83" s="14" t="n"/>
      <c r="G83" s="36" t="n"/>
      <c r="H83" s="14" t="n"/>
      <c r="I83" s="14" t="n"/>
      <c r="J83" s="14" t="n"/>
      <c r="K83" s="16" t="n"/>
      <c r="L83" s="16" t="n"/>
      <c r="M83" s="37" t="n"/>
      <c r="N83" s="37" t="n"/>
      <c r="O83" s="15" t="n"/>
      <c r="P83" s="19">
        <f>IF(A83="","",IF(COUNTIF($A$7:$A$106,A83)&gt;1,"ID duplicado",IF(OR(B83="",C83="",D83="",E83="",F83="",G83="",H83="",I83="",J83="",K83="",L83=""),"Faltan datos",IF(AND(L83="Grabado",N83=""),"Grabado sin fecha",IF(AND(L83&lt;&gt;"Grabado",L83&lt;&gt;"Descartado",M83&lt;&gt;"",M83&lt;TODAY()),"Fecha prevista superada","OK")))))</f>
        <v/>
      </c>
    </row>
    <row r="84" ht="38" customHeight="1">
      <c r="A84" s="20" t="n"/>
      <c r="B84" s="21" t="n"/>
      <c r="C84" s="22" t="n"/>
      <c r="D84" s="21" t="n"/>
      <c r="E84" s="20" t="n"/>
      <c r="F84" s="20" t="n"/>
      <c r="G84" s="38" t="n"/>
      <c r="H84" s="20" t="n"/>
      <c r="I84" s="20" t="n"/>
      <c r="J84" s="20" t="n"/>
      <c r="K84" s="22" t="n"/>
      <c r="L84" s="22" t="n"/>
      <c r="M84" s="39" t="n"/>
      <c r="N84" s="39" t="n"/>
      <c r="O84" s="21" t="n"/>
      <c r="P84" s="19">
        <f>IF(A84="","",IF(COUNTIF($A$7:$A$106,A84)&gt;1,"ID duplicado",IF(OR(B84="",C84="",D84="",E84="",F84="",G84="",H84="",I84="",J84="",K84="",L84=""),"Faltan datos",IF(AND(L84="Grabado",N84=""),"Grabado sin fecha",IF(AND(L84&lt;&gt;"Grabado",L84&lt;&gt;"Descartado",M84&lt;&gt;"",M84&lt;TODAY()),"Fecha prevista superada","OK")))))</f>
        <v/>
      </c>
    </row>
    <row r="85" ht="38" customHeight="1">
      <c r="A85" s="14" t="n"/>
      <c r="B85" s="15" t="n"/>
      <c r="C85" s="16" t="n"/>
      <c r="D85" s="15" t="n"/>
      <c r="E85" s="14" t="n"/>
      <c r="F85" s="14" t="n"/>
      <c r="G85" s="36" t="n"/>
      <c r="H85" s="14" t="n"/>
      <c r="I85" s="14" t="n"/>
      <c r="J85" s="14" t="n"/>
      <c r="K85" s="16" t="n"/>
      <c r="L85" s="16" t="n"/>
      <c r="M85" s="37" t="n"/>
      <c r="N85" s="37" t="n"/>
      <c r="O85" s="15" t="n"/>
      <c r="P85" s="19">
        <f>IF(A85="","",IF(COUNTIF($A$7:$A$106,A85)&gt;1,"ID duplicado",IF(OR(B85="",C85="",D85="",E85="",F85="",G85="",H85="",I85="",J85="",K85="",L85=""),"Faltan datos",IF(AND(L85="Grabado",N85=""),"Grabado sin fecha",IF(AND(L85&lt;&gt;"Grabado",L85&lt;&gt;"Descartado",M85&lt;&gt;"",M85&lt;TODAY()),"Fecha prevista superada","OK")))))</f>
        <v/>
      </c>
    </row>
    <row r="86" ht="38" customHeight="1">
      <c r="A86" s="20" t="n"/>
      <c r="B86" s="21" t="n"/>
      <c r="C86" s="22" t="n"/>
      <c r="D86" s="21" t="n"/>
      <c r="E86" s="20" t="n"/>
      <c r="F86" s="20" t="n"/>
      <c r="G86" s="38" t="n"/>
      <c r="H86" s="20" t="n"/>
      <c r="I86" s="20" t="n"/>
      <c r="J86" s="20" t="n"/>
      <c r="K86" s="22" t="n"/>
      <c r="L86" s="22" t="n"/>
      <c r="M86" s="39" t="n"/>
      <c r="N86" s="39" t="n"/>
      <c r="O86" s="21" t="n"/>
      <c r="P86" s="19">
        <f>IF(A86="","",IF(COUNTIF($A$7:$A$106,A86)&gt;1,"ID duplicado",IF(OR(B86="",C86="",D86="",E86="",F86="",G86="",H86="",I86="",J86="",K86="",L86=""),"Faltan datos",IF(AND(L86="Grabado",N86=""),"Grabado sin fecha",IF(AND(L86&lt;&gt;"Grabado",L86&lt;&gt;"Descartado",M86&lt;&gt;"",M86&lt;TODAY()),"Fecha prevista superada","OK")))))</f>
        <v/>
      </c>
    </row>
    <row r="87" ht="38" customHeight="1">
      <c r="A87" s="14" t="n"/>
      <c r="B87" s="15" t="n"/>
      <c r="C87" s="16" t="n"/>
      <c r="D87" s="15" t="n"/>
      <c r="E87" s="14" t="n"/>
      <c r="F87" s="14" t="n"/>
      <c r="G87" s="36" t="n"/>
      <c r="H87" s="14" t="n"/>
      <c r="I87" s="14" t="n"/>
      <c r="J87" s="14" t="n"/>
      <c r="K87" s="16" t="n"/>
      <c r="L87" s="16" t="n"/>
      <c r="M87" s="37" t="n"/>
      <c r="N87" s="37" t="n"/>
      <c r="O87" s="15" t="n"/>
      <c r="P87" s="19">
        <f>IF(A87="","",IF(COUNTIF($A$7:$A$106,A87)&gt;1,"ID duplicado",IF(OR(B87="",C87="",D87="",E87="",F87="",G87="",H87="",I87="",J87="",K87="",L87=""),"Faltan datos",IF(AND(L87="Grabado",N87=""),"Grabado sin fecha",IF(AND(L87&lt;&gt;"Grabado",L87&lt;&gt;"Descartado",M87&lt;&gt;"",M87&lt;TODAY()),"Fecha prevista superada","OK")))))</f>
        <v/>
      </c>
    </row>
    <row r="88" ht="38" customHeight="1">
      <c r="A88" s="20" t="n"/>
      <c r="B88" s="21" t="n"/>
      <c r="C88" s="22" t="n"/>
      <c r="D88" s="21" t="n"/>
      <c r="E88" s="20" t="n"/>
      <c r="F88" s="20" t="n"/>
      <c r="G88" s="38" t="n"/>
      <c r="H88" s="20" t="n"/>
      <c r="I88" s="20" t="n"/>
      <c r="J88" s="20" t="n"/>
      <c r="K88" s="22" t="n"/>
      <c r="L88" s="22" t="n"/>
      <c r="M88" s="39" t="n"/>
      <c r="N88" s="39" t="n"/>
      <c r="O88" s="21" t="n"/>
      <c r="P88" s="19">
        <f>IF(A88="","",IF(COUNTIF($A$7:$A$106,A88)&gt;1,"ID duplicado",IF(OR(B88="",C88="",D88="",E88="",F88="",G88="",H88="",I88="",J88="",K88="",L88=""),"Faltan datos",IF(AND(L88="Grabado",N88=""),"Grabado sin fecha",IF(AND(L88&lt;&gt;"Grabado",L88&lt;&gt;"Descartado",M88&lt;&gt;"",M88&lt;TODAY()),"Fecha prevista superada","OK")))))</f>
        <v/>
      </c>
    </row>
    <row r="89" ht="38" customHeight="1">
      <c r="A89" s="14" t="n"/>
      <c r="B89" s="15" t="n"/>
      <c r="C89" s="16" t="n"/>
      <c r="D89" s="15" t="n"/>
      <c r="E89" s="14" t="n"/>
      <c r="F89" s="14" t="n"/>
      <c r="G89" s="36" t="n"/>
      <c r="H89" s="14" t="n"/>
      <c r="I89" s="14" t="n"/>
      <c r="J89" s="14" t="n"/>
      <c r="K89" s="16" t="n"/>
      <c r="L89" s="16" t="n"/>
      <c r="M89" s="37" t="n"/>
      <c r="N89" s="37" t="n"/>
      <c r="O89" s="15" t="n"/>
      <c r="P89" s="19">
        <f>IF(A89="","",IF(COUNTIF($A$7:$A$106,A89)&gt;1,"ID duplicado",IF(OR(B89="",C89="",D89="",E89="",F89="",G89="",H89="",I89="",J89="",K89="",L89=""),"Faltan datos",IF(AND(L89="Grabado",N89=""),"Grabado sin fecha",IF(AND(L89&lt;&gt;"Grabado",L89&lt;&gt;"Descartado",M89&lt;&gt;"",M89&lt;TODAY()),"Fecha prevista superada","OK")))))</f>
        <v/>
      </c>
    </row>
    <row r="90" ht="38" customHeight="1">
      <c r="A90" s="20" t="n"/>
      <c r="B90" s="21" t="n"/>
      <c r="C90" s="22" t="n"/>
      <c r="D90" s="21" t="n"/>
      <c r="E90" s="20" t="n"/>
      <c r="F90" s="20" t="n"/>
      <c r="G90" s="38" t="n"/>
      <c r="H90" s="20" t="n"/>
      <c r="I90" s="20" t="n"/>
      <c r="J90" s="20" t="n"/>
      <c r="K90" s="22" t="n"/>
      <c r="L90" s="22" t="n"/>
      <c r="M90" s="39" t="n"/>
      <c r="N90" s="39" t="n"/>
      <c r="O90" s="21" t="n"/>
      <c r="P90" s="19">
        <f>IF(A90="","",IF(COUNTIF($A$7:$A$106,A90)&gt;1,"ID duplicado",IF(OR(B90="",C90="",D90="",E90="",F90="",G90="",H90="",I90="",J90="",K90="",L90=""),"Faltan datos",IF(AND(L90="Grabado",N90=""),"Grabado sin fecha",IF(AND(L90&lt;&gt;"Grabado",L90&lt;&gt;"Descartado",M90&lt;&gt;"",M90&lt;TODAY()),"Fecha prevista superada","OK")))))</f>
        <v/>
      </c>
    </row>
    <row r="91" ht="38" customHeight="1">
      <c r="A91" s="14" t="n"/>
      <c r="B91" s="15" t="n"/>
      <c r="C91" s="16" t="n"/>
      <c r="D91" s="15" t="n"/>
      <c r="E91" s="14" t="n"/>
      <c r="F91" s="14" t="n"/>
      <c r="G91" s="36" t="n"/>
      <c r="H91" s="14" t="n"/>
      <c r="I91" s="14" t="n"/>
      <c r="J91" s="14" t="n"/>
      <c r="K91" s="16" t="n"/>
      <c r="L91" s="16" t="n"/>
      <c r="M91" s="37" t="n"/>
      <c r="N91" s="37" t="n"/>
      <c r="O91" s="15" t="n"/>
      <c r="P91" s="19">
        <f>IF(A91="","",IF(COUNTIF($A$7:$A$106,A91)&gt;1,"ID duplicado",IF(OR(B91="",C91="",D91="",E91="",F91="",G91="",H91="",I91="",J91="",K91="",L91=""),"Faltan datos",IF(AND(L91="Grabado",N91=""),"Grabado sin fecha",IF(AND(L91&lt;&gt;"Grabado",L91&lt;&gt;"Descartado",M91&lt;&gt;"",M91&lt;TODAY()),"Fecha prevista superada","OK")))))</f>
        <v/>
      </c>
    </row>
    <row r="92" ht="38" customHeight="1">
      <c r="A92" s="20" t="n"/>
      <c r="B92" s="21" t="n"/>
      <c r="C92" s="22" t="n"/>
      <c r="D92" s="21" t="n"/>
      <c r="E92" s="20" t="n"/>
      <c r="F92" s="20" t="n"/>
      <c r="G92" s="38" t="n"/>
      <c r="H92" s="20" t="n"/>
      <c r="I92" s="20" t="n"/>
      <c r="J92" s="20" t="n"/>
      <c r="K92" s="22" t="n"/>
      <c r="L92" s="22" t="n"/>
      <c r="M92" s="39" t="n"/>
      <c r="N92" s="39" t="n"/>
      <c r="O92" s="21" t="n"/>
      <c r="P92" s="19">
        <f>IF(A92="","",IF(COUNTIF($A$7:$A$106,A92)&gt;1,"ID duplicado",IF(OR(B92="",C92="",D92="",E92="",F92="",G92="",H92="",I92="",J92="",K92="",L92=""),"Faltan datos",IF(AND(L92="Grabado",N92=""),"Grabado sin fecha",IF(AND(L92&lt;&gt;"Grabado",L92&lt;&gt;"Descartado",M92&lt;&gt;"",M92&lt;TODAY()),"Fecha prevista superada","OK")))))</f>
        <v/>
      </c>
    </row>
    <row r="93" ht="38" customHeight="1">
      <c r="A93" s="14" t="n"/>
      <c r="B93" s="15" t="n"/>
      <c r="C93" s="16" t="n"/>
      <c r="D93" s="15" t="n"/>
      <c r="E93" s="14" t="n"/>
      <c r="F93" s="14" t="n"/>
      <c r="G93" s="36" t="n"/>
      <c r="H93" s="14" t="n"/>
      <c r="I93" s="14" t="n"/>
      <c r="J93" s="14" t="n"/>
      <c r="K93" s="16" t="n"/>
      <c r="L93" s="16" t="n"/>
      <c r="M93" s="37" t="n"/>
      <c r="N93" s="37" t="n"/>
      <c r="O93" s="15" t="n"/>
      <c r="P93" s="19">
        <f>IF(A93="","",IF(COUNTIF($A$7:$A$106,A93)&gt;1,"ID duplicado",IF(OR(B93="",C93="",D93="",E93="",F93="",G93="",H93="",I93="",J93="",K93="",L93=""),"Faltan datos",IF(AND(L93="Grabado",N93=""),"Grabado sin fecha",IF(AND(L93&lt;&gt;"Grabado",L93&lt;&gt;"Descartado",M93&lt;&gt;"",M93&lt;TODAY()),"Fecha prevista superada","OK")))))</f>
        <v/>
      </c>
    </row>
    <row r="94" ht="38" customHeight="1">
      <c r="A94" s="20" t="n"/>
      <c r="B94" s="21" t="n"/>
      <c r="C94" s="22" t="n"/>
      <c r="D94" s="21" t="n"/>
      <c r="E94" s="20" t="n"/>
      <c r="F94" s="20" t="n"/>
      <c r="G94" s="38" t="n"/>
      <c r="H94" s="20" t="n"/>
      <c r="I94" s="20" t="n"/>
      <c r="J94" s="20" t="n"/>
      <c r="K94" s="22" t="n"/>
      <c r="L94" s="22" t="n"/>
      <c r="M94" s="39" t="n"/>
      <c r="N94" s="39" t="n"/>
      <c r="O94" s="21" t="n"/>
      <c r="P94" s="19">
        <f>IF(A94="","",IF(COUNTIF($A$7:$A$106,A94)&gt;1,"ID duplicado",IF(OR(B94="",C94="",D94="",E94="",F94="",G94="",H94="",I94="",J94="",K94="",L94=""),"Faltan datos",IF(AND(L94="Grabado",N94=""),"Grabado sin fecha",IF(AND(L94&lt;&gt;"Grabado",L94&lt;&gt;"Descartado",M94&lt;&gt;"",M94&lt;TODAY()),"Fecha prevista superada","OK")))))</f>
        <v/>
      </c>
    </row>
    <row r="95" ht="38" customHeight="1">
      <c r="A95" s="14" t="n"/>
      <c r="B95" s="15" t="n"/>
      <c r="C95" s="16" t="n"/>
      <c r="D95" s="15" t="n"/>
      <c r="E95" s="14" t="n"/>
      <c r="F95" s="14" t="n"/>
      <c r="G95" s="36" t="n"/>
      <c r="H95" s="14" t="n"/>
      <c r="I95" s="14" t="n"/>
      <c r="J95" s="14" t="n"/>
      <c r="K95" s="16" t="n"/>
      <c r="L95" s="16" t="n"/>
      <c r="M95" s="37" t="n"/>
      <c r="N95" s="37" t="n"/>
      <c r="O95" s="15" t="n"/>
      <c r="P95" s="19">
        <f>IF(A95="","",IF(COUNTIF($A$7:$A$106,A95)&gt;1,"ID duplicado",IF(OR(B95="",C95="",D95="",E95="",F95="",G95="",H95="",I95="",J95="",K95="",L95=""),"Faltan datos",IF(AND(L95="Grabado",N95=""),"Grabado sin fecha",IF(AND(L95&lt;&gt;"Grabado",L95&lt;&gt;"Descartado",M95&lt;&gt;"",M95&lt;TODAY()),"Fecha prevista superada","OK")))))</f>
        <v/>
      </c>
    </row>
    <row r="96" ht="38" customHeight="1">
      <c r="A96" s="20" t="n"/>
      <c r="B96" s="21" t="n"/>
      <c r="C96" s="22" t="n"/>
      <c r="D96" s="21" t="n"/>
      <c r="E96" s="20" t="n"/>
      <c r="F96" s="20" t="n"/>
      <c r="G96" s="38" t="n"/>
      <c r="H96" s="20" t="n"/>
      <c r="I96" s="20" t="n"/>
      <c r="J96" s="20" t="n"/>
      <c r="K96" s="22" t="n"/>
      <c r="L96" s="22" t="n"/>
      <c r="M96" s="39" t="n"/>
      <c r="N96" s="39" t="n"/>
      <c r="O96" s="21" t="n"/>
      <c r="P96" s="19">
        <f>IF(A96="","",IF(COUNTIF($A$7:$A$106,A96)&gt;1,"ID duplicado",IF(OR(B96="",C96="",D96="",E96="",F96="",G96="",H96="",I96="",J96="",K96="",L96=""),"Faltan datos",IF(AND(L96="Grabado",N96=""),"Grabado sin fecha",IF(AND(L96&lt;&gt;"Grabado",L96&lt;&gt;"Descartado",M96&lt;&gt;"",M96&lt;TODAY()),"Fecha prevista superada","OK")))))</f>
        <v/>
      </c>
    </row>
    <row r="97" ht="38" customHeight="1">
      <c r="A97" s="14" t="n"/>
      <c r="B97" s="15" t="n"/>
      <c r="C97" s="16" t="n"/>
      <c r="D97" s="15" t="n"/>
      <c r="E97" s="14" t="n"/>
      <c r="F97" s="14" t="n"/>
      <c r="G97" s="36" t="n"/>
      <c r="H97" s="14" t="n"/>
      <c r="I97" s="14" t="n"/>
      <c r="J97" s="14" t="n"/>
      <c r="K97" s="16" t="n"/>
      <c r="L97" s="16" t="n"/>
      <c r="M97" s="37" t="n"/>
      <c r="N97" s="37" t="n"/>
      <c r="O97" s="15" t="n"/>
      <c r="P97" s="19">
        <f>IF(A97="","",IF(COUNTIF($A$7:$A$106,A97)&gt;1,"ID duplicado",IF(OR(B97="",C97="",D97="",E97="",F97="",G97="",H97="",I97="",J97="",K97="",L97=""),"Faltan datos",IF(AND(L97="Grabado",N97=""),"Grabado sin fecha",IF(AND(L97&lt;&gt;"Grabado",L97&lt;&gt;"Descartado",M97&lt;&gt;"",M97&lt;TODAY()),"Fecha prevista superada","OK")))))</f>
        <v/>
      </c>
    </row>
    <row r="98" ht="38" customHeight="1">
      <c r="A98" s="20" t="n"/>
      <c r="B98" s="21" t="n"/>
      <c r="C98" s="22" t="n"/>
      <c r="D98" s="21" t="n"/>
      <c r="E98" s="20" t="n"/>
      <c r="F98" s="20" t="n"/>
      <c r="G98" s="38" t="n"/>
      <c r="H98" s="20" t="n"/>
      <c r="I98" s="20" t="n"/>
      <c r="J98" s="20" t="n"/>
      <c r="K98" s="22" t="n"/>
      <c r="L98" s="22" t="n"/>
      <c r="M98" s="39" t="n"/>
      <c r="N98" s="39" t="n"/>
      <c r="O98" s="21" t="n"/>
      <c r="P98" s="19">
        <f>IF(A98="","",IF(COUNTIF($A$7:$A$106,A98)&gt;1,"ID duplicado",IF(OR(B98="",C98="",D98="",E98="",F98="",G98="",H98="",I98="",J98="",K98="",L98=""),"Faltan datos",IF(AND(L98="Grabado",N98=""),"Grabado sin fecha",IF(AND(L98&lt;&gt;"Grabado",L98&lt;&gt;"Descartado",M98&lt;&gt;"",M98&lt;TODAY()),"Fecha prevista superada","OK")))))</f>
        <v/>
      </c>
    </row>
    <row r="99" ht="38" customHeight="1">
      <c r="A99" s="14" t="n"/>
      <c r="B99" s="15" t="n"/>
      <c r="C99" s="16" t="n"/>
      <c r="D99" s="15" t="n"/>
      <c r="E99" s="14" t="n"/>
      <c r="F99" s="14" t="n"/>
      <c r="G99" s="36" t="n"/>
      <c r="H99" s="14" t="n"/>
      <c r="I99" s="14" t="n"/>
      <c r="J99" s="14" t="n"/>
      <c r="K99" s="16" t="n"/>
      <c r="L99" s="16" t="n"/>
      <c r="M99" s="37" t="n"/>
      <c r="N99" s="37" t="n"/>
      <c r="O99" s="15" t="n"/>
      <c r="P99" s="19">
        <f>IF(A99="","",IF(COUNTIF($A$7:$A$106,A99)&gt;1,"ID duplicado",IF(OR(B99="",C99="",D99="",E99="",F99="",G99="",H99="",I99="",J99="",K99="",L99=""),"Faltan datos",IF(AND(L99="Grabado",N99=""),"Grabado sin fecha",IF(AND(L99&lt;&gt;"Grabado",L99&lt;&gt;"Descartado",M99&lt;&gt;"",M99&lt;TODAY()),"Fecha prevista superada","OK")))))</f>
        <v/>
      </c>
    </row>
    <row r="100" ht="38" customHeight="1">
      <c r="A100" s="20" t="n"/>
      <c r="B100" s="21" t="n"/>
      <c r="C100" s="22" t="n"/>
      <c r="D100" s="21" t="n"/>
      <c r="E100" s="20" t="n"/>
      <c r="F100" s="20" t="n"/>
      <c r="G100" s="38" t="n"/>
      <c r="H100" s="20" t="n"/>
      <c r="I100" s="20" t="n"/>
      <c r="J100" s="20" t="n"/>
      <c r="K100" s="22" t="n"/>
      <c r="L100" s="22" t="n"/>
      <c r="M100" s="39" t="n"/>
      <c r="N100" s="39" t="n"/>
      <c r="O100" s="21" t="n"/>
      <c r="P100" s="19">
        <f>IF(A100="","",IF(COUNTIF($A$7:$A$106,A100)&gt;1,"ID duplicado",IF(OR(B100="",C100="",D100="",E100="",F100="",G100="",H100="",I100="",J100="",K100="",L100=""),"Faltan datos",IF(AND(L100="Grabado",N100=""),"Grabado sin fecha",IF(AND(L100&lt;&gt;"Grabado",L100&lt;&gt;"Descartado",M100&lt;&gt;"",M100&lt;TODAY()),"Fecha prevista superada","OK")))))</f>
        <v/>
      </c>
    </row>
    <row r="101" ht="38" customHeight="1">
      <c r="A101" s="14" t="n"/>
      <c r="B101" s="15" t="n"/>
      <c r="C101" s="16" t="n"/>
      <c r="D101" s="15" t="n"/>
      <c r="E101" s="14" t="n"/>
      <c r="F101" s="14" t="n"/>
      <c r="G101" s="36" t="n"/>
      <c r="H101" s="14" t="n"/>
      <c r="I101" s="14" t="n"/>
      <c r="J101" s="14" t="n"/>
      <c r="K101" s="16" t="n"/>
      <c r="L101" s="16" t="n"/>
      <c r="M101" s="37" t="n"/>
      <c r="N101" s="37" t="n"/>
      <c r="O101" s="15" t="n"/>
      <c r="P101" s="19">
        <f>IF(A101="","",IF(COUNTIF($A$7:$A$106,A101)&gt;1,"ID duplicado",IF(OR(B101="",C101="",D101="",E101="",F101="",G101="",H101="",I101="",J101="",K101="",L101=""),"Faltan datos",IF(AND(L101="Grabado",N101=""),"Grabado sin fecha",IF(AND(L101&lt;&gt;"Grabado",L101&lt;&gt;"Descartado",M101&lt;&gt;"",M101&lt;TODAY()),"Fecha prevista superada","OK")))))</f>
        <v/>
      </c>
    </row>
    <row r="102" ht="38" customHeight="1">
      <c r="A102" s="20" t="n"/>
      <c r="B102" s="21" t="n"/>
      <c r="C102" s="22" t="n"/>
      <c r="D102" s="21" t="n"/>
      <c r="E102" s="20" t="n"/>
      <c r="F102" s="20" t="n"/>
      <c r="G102" s="38" t="n"/>
      <c r="H102" s="20" t="n"/>
      <c r="I102" s="20" t="n"/>
      <c r="J102" s="20" t="n"/>
      <c r="K102" s="22" t="n"/>
      <c r="L102" s="22" t="n"/>
      <c r="M102" s="39" t="n"/>
      <c r="N102" s="39" t="n"/>
      <c r="O102" s="21" t="n"/>
      <c r="P102" s="19">
        <f>IF(A102="","",IF(COUNTIF($A$7:$A$106,A102)&gt;1,"ID duplicado",IF(OR(B102="",C102="",D102="",E102="",F102="",G102="",H102="",I102="",J102="",K102="",L102=""),"Faltan datos",IF(AND(L102="Grabado",N102=""),"Grabado sin fecha",IF(AND(L102&lt;&gt;"Grabado",L102&lt;&gt;"Descartado",M102&lt;&gt;"",M102&lt;TODAY()),"Fecha prevista superada","OK")))))</f>
        <v/>
      </c>
    </row>
    <row r="103" ht="38" customHeight="1">
      <c r="A103" s="14" t="n"/>
      <c r="B103" s="15" t="n"/>
      <c r="C103" s="16" t="n"/>
      <c r="D103" s="15" t="n"/>
      <c r="E103" s="14" t="n"/>
      <c r="F103" s="14" t="n"/>
      <c r="G103" s="36" t="n"/>
      <c r="H103" s="14" t="n"/>
      <c r="I103" s="14" t="n"/>
      <c r="J103" s="14" t="n"/>
      <c r="K103" s="16" t="n"/>
      <c r="L103" s="16" t="n"/>
      <c r="M103" s="37" t="n"/>
      <c r="N103" s="37" t="n"/>
      <c r="O103" s="15" t="n"/>
      <c r="P103" s="19">
        <f>IF(A103="","",IF(COUNTIF($A$7:$A$106,A103)&gt;1,"ID duplicado",IF(OR(B103="",C103="",D103="",E103="",F103="",G103="",H103="",I103="",J103="",K103="",L103=""),"Faltan datos",IF(AND(L103="Grabado",N103=""),"Grabado sin fecha",IF(AND(L103&lt;&gt;"Grabado",L103&lt;&gt;"Descartado",M103&lt;&gt;"",M103&lt;TODAY()),"Fecha prevista superada","OK")))))</f>
        <v/>
      </c>
    </row>
    <row r="104" ht="38" customHeight="1">
      <c r="A104" s="20" t="n"/>
      <c r="B104" s="21" t="n"/>
      <c r="C104" s="22" t="n"/>
      <c r="D104" s="21" t="n"/>
      <c r="E104" s="20" t="n"/>
      <c r="F104" s="20" t="n"/>
      <c r="G104" s="38" t="n"/>
      <c r="H104" s="20" t="n"/>
      <c r="I104" s="20" t="n"/>
      <c r="J104" s="20" t="n"/>
      <c r="K104" s="22" t="n"/>
      <c r="L104" s="22" t="n"/>
      <c r="M104" s="39" t="n"/>
      <c r="N104" s="39" t="n"/>
      <c r="O104" s="21" t="n"/>
      <c r="P104" s="19">
        <f>IF(A104="","",IF(COUNTIF($A$7:$A$106,A104)&gt;1,"ID duplicado",IF(OR(B104="",C104="",D104="",E104="",F104="",G104="",H104="",I104="",J104="",K104="",L104=""),"Faltan datos",IF(AND(L104="Grabado",N104=""),"Grabado sin fecha",IF(AND(L104&lt;&gt;"Grabado",L104&lt;&gt;"Descartado",M104&lt;&gt;"",M104&lt;TODAY()),"Fecha prevista superada","OK")))))</f>
        <v/>
      </c>
    </row>
    <row r="105" ht="38" customHeight="1">
      <c r="A105" s="14" t="n"/>
      <c r="B105" s="15" t="n"/>
      <c r="C105" s="16" t="n"/>
      <c r="D105" s="15" t="n"/>
      <c r="E105" s="14" t="n"/>
      <c r="F105" s="14" t="n"/>
      <c r="G105" s="36" t="n"/>
      <c r="H105" s="14" t="n"/>
      <c r="I105" s="14" t="n"/>
      <c r="J105" s="14" t="n"/>
      <c r="K105" s="16" t="n"/>
      <c r="L105" s="16" t="n"/>
      <c r="M105" s="37" t="n"/>
      <c r="N105" s="37" t="n"/>
      <c r="O105" s="15" t="n"/>
      <c r="P105" s="19">
        <f>IF(A105="","",IF(COUNTIF($A$7:$A$106,A105)&gt;1,"ID duplicado",IF(OR(B105="",C105="",D105="",E105="",F105="",G105="",H105="",I105="",J105="",K105="",L105=""),"Faltan datos",IF(AND(L105="Grabado",N105=""),"Grabado sin fecha",IF(AND(L105&lt;&gt;"Grabado",L105&lt;&gt;"Descartado",M105&lt;&gt;"",M105&lt;TODAY()),"Fecha prevista superada","OK")))))</f>
        <v/>
      </c>
    </row>
    <row r="106" ht="38" customHeight="1">
      <c r="A106" s="20" t="n"/>
      <c r="B106" s="21" t="n"/>
      <c r="C106" s="22" t="n"/>
      <c r="D106" s="21" t="n"/>
      <c r="E106" s="20" t="n"/>
      <c r="F106" s="20" t="n"/>
      <c r="G106" s="38" t="n"/>
      <c r="H106" s="20" t="n"/>
      <c r="I106" s="20" t="n"/>
      <c r="J106" s="20" t="n"/>
      <c r="K106" s="22" t="n"/>
      <c r="L106" s="22" t="n"/>
      <c r="M106" s="39" t="n"/>
      <c r="N106" s="39" t="n"/>
      <c r="O106" s="21" t="n"/>
      <c r="P106" s="19">
        <f>IF(A106="","",IF(COUNTIF($A$7:$A$106,A106)&gt;1,"ID duplicado",IF(OR(B106="",C106="",D106="",E106="",F106="",G106="",H106="",I106="",J106="",K106="",L106=""),"Faltan datos",IF(AND(L106="Grabado",N106=""),"Grabado sin fecha",IF(AND(L106&lt;&gt;"Grabado",L106&lt;&gt;"Descartado",M106&lt;&gt;"",M106&lt;TODAY()),"Fecha prevista superada","OK")))))</f>
        <v/>
      </c>
    </row>
  </sheetData>
  <autoFilter ref="A6:P106"/>
  <mergeCells count="1">
    <mergeCell ref="A1:P1"/>
  </mergeCells>
  <conditionalFormatting sqref="A7:P106">
    <cfRule type="expression" priority="1" dxfId="3">
      <formula>$P7="ID duplicado"</formula>
    </cfRule>
    <cfRule type="expression" priority="2" dxfId="1">
      <formula>$P7="Faltan datos"</formula>
    </cfRule>
    <cfRule type="expression" priority="3" dxfId="4">
      <formula>$P7="Grabado sin fecha"</formula>
    </cfRule>
    <cfRule type="expression" priority="4" dxfId="5">
      <formula>$P7="Fecha prevista superada"</formula>
    </cfRule>
  </conditionalFormatting>
  <conditionalFormatting sqref="L7:L106">
    <cfRule type="expression" priority="5" dxfId="6">
      <formula>$L7="Por definir"</formula>
    </cfRule>
    <cfRule type="expression" priority="6" dxfId="7">
      <formula>$L7="Preparado"</formula>
    </cfRule>
    <cfRule type="expression" priority="7" dxfId="8">
      <formula>$L7="Pendiente"</formula>
    </cfRule>
    <cfRule type="expression" priority="8" dxfId="0">
      <formula>$L7="En curso"</formula>
    </cfRule>
    <cfRule type="expression" priority="9" dxfId="9">
      <formula>$L7="Grabado"</formula>
    </cfRule>
    <cfRule type="expression" priority="10" dxfId="10">
      <formula>$L7="Descartado"</formula>
    </cfRule>
  </conditionalFormatting>
  <conditionalFormatting sqref="K7:K106">
    <cfRule type="expression" priority="11" dxfId="11">
      <formula>$K7="Alta"</formula>
    </cfRule>
    <cfRule type="expression" priority="12" dxfId="8">
      <formula>$K7="Media"</formula>
    </cfRule>
    <cfRule type="expression" priority="13" dxfId="12">
      <formula>$K7="Baja"</formula>
    </cfRule>
  </conditionalFormatting>
  <conditionalFormatting sqref="M7:M106">
    <cfRule type="expression" priority="14" dxfId="13">
      <formula>AND($A7&lt;&gt;"",$M7&lt;&gt;"",$M7&lt;TODAY(),$L7&lt;&gt;"Grabado",$L7&lt;&gt;"Descartado")</formula>
    </cfRule>
  </conditionalFormatting>
  <dataValidations count="11">
    <dataValidation sqref="A7:A106" showDropDown="0" showInputMessage="0" showErrorMessage="1" allowBlank="0" errorTitle="ID repetido" error="El ID de plano debe ser único." type="custom">
      <formula1>OR(A7="",COUNTIF($A$7:$A$106,A7)=1)</formula1>
    </dataValidation>
    <dataValidation sqref="C7:C106" showDropDown="0" showInputMessage="0" showErrorMessage="1" allowBlank="0" errorTitle="Orden no válido" error="Introduce un número entero entre 1 y 9999." type="whole" operator="between">
      <formula1>1</formula1>
      <formula2>9999</formula2>
    </dataValidation>
    <dataValidation sqref="G7:G106" showDropDown="0" showInputMessage="0" showErrorMessage="1" allowBlank="0" errorTitle="Óptica no válida" error="Introduce una distancia focal entre 1 y 2000 mm." type="decimal" operator="between">
      <formula1>1</formula1>
      <formula2>2000</formula2>
    </dataValidation>
    <dataValidation sqref="M7:N106" showDropDown="0" showInputMessage="0" showErrorMessage="1" allowBlank="0" errorTitle="Fecha no válida" error="Introduce una fecha entre el 01/01/2020 y el 31/12/2100." type="date" operator="between">
      <formula1>DATE(2020,1,1)</formula1>
      <formula2>DATE(2100,12,31)</formula2>
    </dataValidation>
    <dataValidation sqref="E7:E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'Listas'!$A$2:$A$11</formula1>
    </dataValidation>
    <dataValidation sqref="F7:F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'Listas'!$B$2:$B$8</formula1>
    </dataValidation>
    <dataValidation sqref="H7:H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'Listas'!$C$2:$C$13</formula1>
    </dataValidation>
    <dataValidation sqref="I7:I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'Listas'!$D$2:$D$10</formula1>
    </dataValidation>
    <dataValidation sqref="J7:J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'Listas'!$E$2:$E$7</formula1>
    </dataValidation>
    <dataValidation sqref="K7:K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'Listas'!$F$2:$F$4</formula1>
    </dataValidation>
    <dataValidation sqref="L7:L106" showDropDown="0" showInputMessage="1" showErrorMessage="1" allowBlank="0" errorTitle="Valor no admitido" error="Selecciona una opción de la lista." promptTitle="Selecciona una opción" prompt="Utiliza el desplegable para mantener datos coherentes." type="list">
      <formula1>'Listas'!$G$2:$G$7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31" customWidth="1" min="3" max="3"/>
    <col width="20" customWidth="1" min="4" max="4"/>
    <col width="23" customWidth="1" min="5" max="5"/>
    <col width="15" customWidth="1" min="6" max="6"/>
    <col width="18" customWidth="1" min="7" max="7"/>
  </cols>
  <sheetData>
    <row r="1">
      <c r="A1" s="9" t="inlineStr">
        <is>
          <t>Encuadre</t>
        </is>
      </c>
      <c r="B1" s="9" t="inlineStr">
        <is>
          <t>Ángulo</t>
        </is>
      </c>
      <c r="C1" s="9" t="inlineStr">
        <is>
          <t>Movimiento</t>
        </is>
      </c>
      <c r="D1" s="9" t="inlineStr">
        <is>
          <t>Soporte</t>
        </is>
      </c>
      <c r="E1" s="9" t="inlineStr">
        <is>
          <t>Audio</t>
        </is>
      </c>
      <c r="F1" s="9" t="inlineStr">
        <is>
          <t>Prioridad</t>
        </is>
      </c>
      <c r="G1" s="9" t="inlineStr">
        <is>
          <t>Estado</t>
        </is>
      </c>
    </row>
    <row r="2">
      <c r="A2" s="25" t="inlineStr">
        <is>
          <t>Gran plano general</t>
        </is>
      </c>
      <c r="B2" s="25" t="inlineStr">
        <is>
          <t>Normal</t>
        </is>
      </c>
      <c r="C2" s="25" t="inlineStr">
        <is>
          <t>Fijo</t>
        </is>
      </c>
      <c r="D2" s="25" t="inlineStr">
        <is>
          <t>Trípode</t>
        </is>
      </c>
      <c r="E2" s="25" t="inlineStr">
        <is>
          <t>Sin audio</t>
        </is>
      </c>
      <c r="F2" s="25" t="inlineStr">
        <is>
          <t>Alta</t>
        </is>
      </c>
      <c r="G2" s="25" t="inlineStr">
        <is>
          <t>Por definir</t>
        </is>
      </c>
    </row>
    <row r="3">
      <c r="A3" s="26" t="inlineStr">
        <is>
          <t>Plano general</t>
        </is>
      </c>
      <c r="B3" s="26" t="inlineStr">
        <is>
          <t>Picado</t>
        </is>
      </c>
      <c r="C3" s="26" t="inlineStr">
        <is>
          <t>Paneo</t>
        </is>
      </c>
      <c r="D3" s="26" t="inlineStr">
        <is>
          <t>Monopie</t>
        </is>
      </c>
      <c r="E3" s="26" t="inlineStr">
        <is>
          <t>Sonido directo</t>
        </is>
      </c>
      <c r="F3" s="26" t="inlineStr">
        <is>
          <t>Media</t>
        </is>
      </c>
      <c r="G3" s="26" t="inlineStr">
        <is>
          <t>Preparado</t>
        </is>
      </c>
    </row>
    <row r="4">
      <c r="A4" s="25" t="inlineStr">
        <is>
          <t>Plano entero</t>
        </is>
      </c>
      <c r="B4" s="25" t="inlineStr">
        <is>
          <t>Contrapicado</t>
        </is>
      </c>
      <c r="C4" s="25" t="inlineStr">
        <is>
          <t>Inclinación</t>
        </is>
      </c>
      <c r="D4" s="25" t="inlineStr">
        <is>
          <t>Gimbal</t>
        </is>
      </c>
      <c r="E4" s="25" t="inlineStr">
        <is>
          <t>Ambiente</t>
        </is>
      </c>
      <c r="F4" s="25" t="inlineStr">
        <is>
          <t>Baja</t>
        </is>
      </c>
      <c r="G4" s="25" t="inlineStr">
        <is>
          <t>Pendiente</t>
        </is>
      </c>
    </row>
    <row r="5">
      <c r="A5" s="26" t="inlineStr">
        <is>
          <t>Plano americano</t>
        </is>
      </c>
      <c r="B5" s="26" t="inlineStr">
        <is>
          <t>Cenital</t>
        </is>
      </c>
      <c r="C5" s="26" t="inlineStr">
        <is>
          <t>Travelling de aproximación</t>
        </is>
      </c>
      <c r="D5" s="26" t="inlineStr">
        <is>
          <t>Deslizador</t>
        </is>
      </c>
      <c r="E5" s="26" t="inlineStr">
        <is>
          <t>Voz en off / guía</t>
        </is>
      </c>
      <c r="G5" s="26" t="inlineStr">
        <is>
          <t>En curso</t>
        </is>
      </c>
    </row>
    <row r="6">
      <c r="A6" s="25" t="inlineStr">
        <is>
          <t>Plano medio</t>
        </is>
      </c>
      <c r="B6" s="25" t="inlineStr">
        <is>
          <t>Nadir</t>
        </is>
      </c>
      <c r="C6" s="25" t="inlineStr">
        <is>
          <t>Travelling de alejamiento</t>
        </is>
      </c>
      <c r="D6" s="25" t="inlineStr">
        <is>
          <t>Brazo cenital</t>
        </is>
      </c>
      <c r="E6" s="25" t="inlineStr">
        <is>
          <t>Playback</t>
        </is>
      </c>
      <c r="G6" s="25" t="inlineStr">
        <is>
          <t>Grabado</t>
        </is>
      </c>
    </row>
    <row r="7">
      <c r="A7" s="26" t="inlineStr">
        <is>
          <t>Primer plano</t>
        </is>
      </c>
      <c r="B7" s="26" t="inlineStr">
        <is>
          <t>Holandés</t>
        </is>
      </c>
      <c r="C7" s="26" t="inlineStr">
        <is>
          <t>Travelling lateral</t>
        </is>
      </c>
      <c r="D7" s="26" t="inlineStr">
        <is>
          <t>Grúa</t>
        </is>
      </c>
      <c r="E7" s="26" t="inlineStr">
        <is>
          <t>Referencia</t>
        </is>
      </c>
      <c r="G7" s="26" t="inlineStr">
        <is>
          <t>Descartado</t>
        </is>
      </c>
    </row>
    <row r="8">
      <c r="A8" s="25" t="inlineStr">
        <is>
          <t>Primerísimo primer plano</t>
        </is>
      </c>
      <c r="B8" s="25" t="inlineStr">
        <is>
          <t>Subjetivo</t>
        </is>
      </c>
      <c r="C8" s="25" t="inlineStr">
        <is>
          <t>Seguimiento</t>
        </is>
      </c>
      <c r="D8" s="25" t="inlineStr">
        <is>
          <t>Dron</t>
        </is>
      </c>
    </row>
    <row r="9">
      <c r="A9" s="26" t="inlineStr">
        <is>
          <t>Plano detalle</t>
        </is>
      </c>
      <c r="C9" s="26" t="inlineStr">
        <is>
          <t>Órbita</t>
        </is>
      </c>
      <c r="D9" s="26" t="inlineStr">
        <is>
          <t>Hombro</t>
        </is>
      </c>
    </row>
    <row r="10">
      <c r="A10" s="25" t="inlineStr">
        <is>
          <t>Plano cenital</t>
        </is>
      </c>
      <c r="C10" s="25" t="inlineStr">
        <is>
          <t>Zoom</t>
        </is>
      </c>
      <c r="D10" s="25" t="inlineStr">
        <is>
          <t>Mano</t>
        </is>
      </c>
    </row>
    <row r="11">
      <c r="A11" s="26" t="inlineStr">
        <is>
          <t>Plano recurso</t>
        </is>
      </c>
      <c r="C11" s="26" t="inlineStr">
        <is>
          <t>Cámara al hombro</t>
        </is>
      </c>
    </row>
    <row r="12">
      <c r="C12" s="25" t="inlineStr">
        <is>
          <t>Cámara en mano</t>
        </is>
      </c>
    </row>
    <row r="13">
      <c r="C13" s="26" t="inlineStr">
        <is>
          <t>Otro</t>
        </is>
      </c>
    </row>
  </sheetData>
  <autoFilter ref="A1:G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CÓMO USAR LA LISTA DE PLANOS</t>
        </is>
      </c>
    </row>
    <row r="2"/>
    <row r="3" ht="23" customHeight="1">
      <c r="A3" s="27" t="inlineStr">
        <is>
          <t>1. Antes del rodaje</t>
        </is>
      </c>
      <c r="B3" s="28" t="n"/>
      <c r="C3" s="28" t="n"/>
      <c r="D3" s="28" t="n"/>
      <c r="E3" s="28" t="n"/>
      <c r="F3" s="28" t="n"/>
      <c r="G3" s="28" t="n"/>
      <c r="H3" s="28" t="n"/>
    </row>
    <row r="4" ht="45" customHeight="1">
      <c r="A4" s="29" t="inlineStr">
        <is>
          <t>• Sustituye los datos ficticios por los de tu proyecto.</t>
        </is>
      </c>
      <c r="B4" s="30" t="n"/>
      <c r="C4" s="30" t="n"/>
      <c r="D4" s="30" t="n"/>
      <c r="E4" s="30" t="n"/>
      <c r="F4" s="30" t="n"/>
      <c r="G4" s="30" t="n"/>
      <c r="H4" s="30" t="n"/>
    </row>
    <row r="5" ht="45" customHeight="1">
      <c r="A5" s="31" t="inlineStr">
        <is>
          <t>• Asigna un ID único a cada plano.</t>
        </is>
      </c>
      <c r="B5" s="32" t="n"/>
      <c r="C5" s="32" t="n"/>
      <c r="D5" s="32" t="n"/>
      <c r="E5" s="32" t="n"/>
      <c r="F5" s="32" t="n"/>
      <c r="G5" s="32" t="n"/>
      <c r="H5" s="32" t="n"/>
    </row>
    <row r="6" ht="45" customHeight="1">
      <c r="A6" s="29" t="inlineStr">
        <is>
          <t>• Define acción, encuadre, ángulo, óptica, movimiento, soporte, audio y prioridad.</t>
        </is>
      </c>
      <c r="B6" s="30" t="n"/>
      <c r="C6" s="30" t="n"/>
      <c r="D6" s="30" t="n"/>
      <c r="E6" s="30" t="n"/>
      <c r="F6" s="30" t="n"/>
      <c r="G6" s="30" t="n"/>
      <c r="H6" s="30" t="n"/>
    </row>
    <row r="7" ht="45" customHeight="1">
      <c r="A7" s="31" t="inlineStr">
        <is>
          <t>• Utiliza “Por definir” solo mientras falte una decisión técnica.</t>
        </is>
      </c>
      <c r="B7" s="32" t="n"/>
      <c r="C7" s="32" t="n"/>
      <c r="D7" s="32" t="n"/>
      <c r="E7" s="32" t="n"/>
      <c r="F7" s="32" t="n"/>
      <c r="G7" s="32" t="n"/>
      <c r="H7" s="32" t="n"/>
    </row>
    <row r="8" ht="45" customHeight="1">
      <c r="A8" s="29" t="inlineStr">
        <is>
          <t>• Introduce la fecha prevista cuando el orden de rodaje esté confirmado.</t>
        </is>
      </c>
      <c r="B8" s="30" t="n"/>
      <c r="C8" s="30" t="n"/>
      <c r="D8" s="30" t="n"/>
      <c r="E8" s="30" t="n"/>
      <c r="F8" s="30" t="n"/>
      <c r="G8" s="30" t="n"/>
      <c r="H8" s="30" t="n"/>
    </row>
    <row r="9"/>
    <row r="10" ht="23" customHeight="1">
      <c r="A10" s="27" t="inlineStr">
        <is>
          <t>2. Durante el rodaje</t>
        </is>
      </c>
      <c r="B10" s="28" t="n"/>
      <c r="C10" s="28" t="n"/>
      <c r="D10" s="28" t="n"/>
      <c r="E10" s="28" t="n"/>
      <c r="F10" s="28" t="n"/>
      <c r="G10" s="28" t="n"/>
      <c r="H10" s="28" t="n"/>
    </row>
    <row r="11" ht="45" customHeight="1">
      <c r="A11" s="31" t="inlineStr">
        <is>
          <t>• Cambia el estado a “En curso” cuando el plano se esté preparando o grabando.</t>
        </is>
      </c>
      <c r="B11" s="32" t="n"/>
      <c r="C11" s="32" t="n"/>
      <c r="D11" s="32" t="n"/>
      <c r="E11" s="32" t="n"/>
      <c r="F11" s="32" t="n"/>
      <c r="G11" s="32" t="n"/>
      <c r="H11" s="32" t="n"/>
    </row>
    <row r="12" ht="45" customHeight="1">
      <c r="A12" s="29" t="inlineStr">
        <is>
          <t>• Marca “Grabado” únicamente cuando el plano previsto se haya completado.</t>
        </is>
      </c>
      <c r="B12" s="30" t="n"/>
      <c r="C12" s="30" t="n"/>
      <c r="D12" s="30" t="n"/>
      <c r="E12" s="30" t="n"/>
      <c r="F12" s="30" t="n"/>
      <c r="G12" s="30" t="n"/>
      <c r="H12" s="30" t="n"/>
    </row>
    <row r="13" ht="45" customHeight="1">
      <c r="A13" s="31" t="inlineStr">
        <is>
          <t>• Al marcar un plano como “Grabado”, introduce su fecha de grabación.</t>
        </is>
      </c>
      <c r="B13" s="32" t="n"/>
      <c r="C13" s="32" t="n"/>
      <c r="D13" s="32" t="n"/>
      <c r="E13" s="32" t="n"/>
      <c r="F13" s="32" t="n"/>
      <c r="G13" s="32" t="n"/>
      <c r="H13" s="32" t="n"/>
    </row>
    <row r="14" ht="45" customHeight="1">
      <c r="A14" s="29" t="inlineStr">
        <is>
          <t>• Usa “Descartado” cuando el plano deje de formar parte de la cobertura prevista.</t>
        </is>
      </c>
      <c r="B14" s="30" t="n"/>
      <c r="C14" s="30" t="n"/>
      <c r="D14" s="30" t="n"/>
      <c r="E14" s="30" t="n"/>
      <c r="F14" s="30" t="n"/>
      <c r="G14" s="30" t="n"/>
      <c r="H14" s="30" t="n"/>
    </row>
    <row r="15"/>
    <row r="16" ht="23" customHeight="1">
      <c r="A16" s="27" t="inlineStr">
        <is>
          <t>3. Interpretación de las alertas</t>
        </is>
      </c>
      <c r="B16" s="28" t="n"/>
      <c r="C16" s="28" t="n"/>
      <c r="D16" s="28" t="n"/>
      <c r="E16" s="28" t="n"/>
      <c r="F16" s="28" t="n"/>
      <c r="G16" s="28" t="n"/>
      <c r="H16" s="28" t="n"/>
    </row>
    <row r="17" ht="45" customHeight="1">
      <c r="A17" s="31" t="inlineStr">
        <is>
          <t>• ID duplicado: dos o más filas utilizan el mismo identificador.</t>
        </is>
      </c>
      <c r="B17" s="32" t="n"/>
      <c r="C17" s="32" t="n"/>
      <c r="D17" s="32" t="n"/>
      <c r="E17" s="32" t="n"/>
      <c r="F17" s="32" t="n"/>
      <c r="G17" s="32" t="n"/>
      <c r="H17" s="32" t="n"/>
    </row>
    <row r="18" ht="45" customHeight="1">
      <c r="A18" s="29" t="inlineStr">
        <is>
          <t>• Faltan datos: falta al menos un campo técnico obligatorio.</t>
        </is>
      </c>
      <c r="B18" s="30" t="n"/>
      <c r="C18" s="30" t="n"/>
      <c r="D18" s="30" t="n"/>
      <c r="E18" s="30" t="n"/>
      <c r="F18" s="30" t="n"/>
      <c r="G18" s="30" t="n"/>
      <c r="H18" s="30" t="n"/>
    </row>
    <row r="19" ht="45" customHeight="1">
      <c r="A19" s="31" t="inlineStr">
        <is>
          <t>• Grabado sin fecha: el estado es “Grabado”, pero no se ha indicado la fecha.</t>
        </is>
      </c>
      <c r="B19" s="32" t="n"/>
      <c r="C19" s="32" t="n"/>
      <c r="D19" s="32" t="n"/>
      <c r="E19" s="32" t="n"/>
      <c r="F19" s="32" t="n"/>
      <c r="G19" s="32" t="n"/>
      <c r="H19" s="32" t="n"/>
    </row>
    <row r="20" ht="45" customHeight="1">
      <c r="A20" s="29" t="inlineStr">
        <is>
          <t>• Fecha prevista superada: el plano sigue activo y su fecha prevista ya ha pasado.</t>
        </is>
      </c>
      <c r="B20" s="30" t="n"/>
      <c r="C20" s="30" t="n"/>
      <c r="D20" s="30" t="n"/>
      <c r="E20" s="30" t="n"/>
      <c r="F20" s="30" t="n"/>
      <c r="G20" s="30" t="n"/>
      <c r="H20" s="30" t="n"/>
    </row>
    <row r="21" ht="45" customHeight="1">
      <c r="A21" s="31" t="inlineStr">
        <is>
          <t>• OK: la fila no presenta incidencias automáticas.</t>
        </is>
      </c>
      <c r="B21" s="32" t="n"/>
      <c r="C21" s="32" t="n"/>
      <c r="D21" s="32" t="n"/>
      <c r="E21" s="32" t="n"/>
      <c r="F21" s="32" t="n"/>
      <c r="G21" s="32" t="n"/>
      <c r="H21" s="32" t="n"/>
    </row>
    <row r="22"/>
    <row r="23" ht="23" customHeight="1">
      <c r="A23" s="27" t="inlineStr">
        <is>
          <t>4. Buenas prácticas</t>
        </is>
      </c>
      <c r="B23" s="28" t="n"/>
      <c r="C23" s="28" t="n"/>
      <c r="D23" s="28" t="n"/>
      <c r="E23" s="28" t="n"/>
      <c r="F23" s="28" t="n"/>
      <c r="G23" s="28" t="n"/>
      <c r="H23" s="28" t="n"/>
    </row>
    <row r="24" ht="45" customHeight="1">
      <c r="A24" s="29" t="inlineStr">
        <is>
          <t>• Una fila debe representar un plano, no una toma.</t>
        </is>
      </c>
      <c r="B24" s="30" t="n"/>
      <c r="C24" s="30" t="n"/>
      <c r="D24" s="30" t="n"/>
      <c r="E24" s="30" t="n"/>
      <c r="F24" s="30" t="n"/>
      <c r="G24" s="30" t="n"/>
      <c r="H24" s="30" t="n"/>
    </row>
    <row r="25" ht="45" customHeight="1">
      <c r="A25" s="31" t="inlineStr">
        <is>
          <t>• Describe la acción de forma breve y observable.</t>
        </is>
      </c>
      <c r="B25" s="32" t="n"/>
      <c r="C25" s="32" t="n"/>
      <c r="D25" s="32" t="n"/>
      <c r="E25" s="32" t="n"/>
      <c r="F25" s="32" t="n"/>
      <c r="G25" s="32" t="n"/>
      <c r="H25" s="32" t="n"/>
    </row>
    <row r="26" ht="45" customHeight="1">
      <c r="A26" s="29" t="inlineStr">
        <is>
          <t>• Utiliza “Notas de continuidad” solo para información visual necesaria.</t>
        </is>
      </c>
      <c r="B26" s="30" t="n"/>
      <c r="C26" s="30" t="n"/>
      <c r="D26" s="30" t="n"/>
      <c r="E26" s="30" t="n"/>
      <c r="F26" s="30" t="n"/>
      <c r="G26" s="30" t="n"/>
      <c r="H26" s="30" t="n"/>
    </row>
    <row r="27" ht="45" customHeight="1">
      <c r="A27" s="31" t="inlineStr">
        <is>
          <t>• Revisa los planos de prioridad alta antes de finalizar la jornada.</t>
        </is>
      </c>
      <c r="B27" s="32" t="n"/>
      <c r="C27" s="32" t="n"/>
      <c r="D27" s="32" t="n"/>
      <c r="E27" s="32" t="n"/>
      <c r="F27" s="32" t="n"/>
      <c r="G27" s="32" t="n"/>
      <c r="H27" s="32" t="n"/>
    </row>
    <row r="28" ht="45" customHeight="1">
      <c r="A28" s="29" t="inlineStr">
        <is>
          <t>• Las alertas son comprobaciones operativas; no sustituyen la revisión creativa o técnica del equipo.</t>
        </is>
      </c>
      <c r="B28" s="30" t="n"/>
      <c r="C28" s="30" t="n"/>
      <c r="D28" s="30" t="n"/>
      <c r="E28" s="30" t="n"/>
      <c r="F28" s="30" t="n"/>
      <c r="G28" s="30" t="n"/>
      <c r="H28" s="30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2026-09-06T20:08:37Z</dcterms:created>
  <dcterms:modified xmlns:dcterms="http://purl.org/dc/terms/" xmlns:xsi="http://www.w3.org/2001/XMLSchema-instance" xsi:type="dcterms:W3CDTF">2026-09-06T20:08:38+00:00Z</dcterms:modified>
</cp:coreProperties>
</file>