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sheets/sheet2.xml" ContentType="application/vnd.openxmlformats-officedocument.spreadsheetml.worksheet+xml"/>
  <Override PartName="/xl/tables/table1.xml" ContentType="application/vnd.openxmlformats-officedocument.spreadsheetml.table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charts/chart1.xml" ContentType="application/vnd.openxmlformats-officedocument.drawingml.char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Resumen" sheetId="1" state="visible" r:id="rId1"/>
    <sheet xmlns:r="http://schemas.openxmlformats.org/officeDocument/2006/relationships" name="Material grabado" sheetId="2" state="visible" r:id="rId2"/>
    <sheet xmlns:r="http://schemas.openxmlformats.org/officeDocument/2006/relationships" name="Listas" sheetId="3" state="visible" r:id="rId3"/>
    <sheet xmlns:r="http://schemas.openxmlformats.org/officeDocument/2006/relationships" name="Instrucciones" sheetId="4" state="visible" r:id="rId4"/>
  </sheets>
  <definedNames>
    <definedName name="_xlnm._FilterDatabase" localSheetId="1" hidden="1">'Material grabado'!$A$1:$X$201</definedName>
    <definedName name="_xlnm._FilterDatabase" localSheetId="2" hidden="1">'Listas'!$A$1:$L$101</definedName>
  </definedNames>
  <calcPr calcId="124519" calcMode="auto" fullCalcOnLoad="1" forceFullCalc="1"/>
</workbook>
</file>

<file path=xl/styles.xml><?xml version="1.0" encoding="utf-8"?>
<styleSheet xmlns="http://schemas.openxmlformats.org/spreadsheetml/2006/main">
  <numFmts count="2">
    <numFmt numFmtId="164" formatCode="dd/mm/yyyy"/>
    <numFmt numFmtId="165" formatCode="0.00 &quot;GB&quot;"/>
  </numFmts>
  <fonts count="7">
    <font>
      <name val="Calibri"/>
      <family val="2"/>
      <color theme="1"/>
      <sz val="11"/>
      <scheme val="minor"/>
    </font>
    <font>
      <name val="Aptos Display"/>
      <b val="1"/>
      <color rgb="00FFFFFF"/>
      <sz val="20"/>
    </font>
    <font>
      <name val="Aptos"/>
      <i val="1"/>
      <color rgb="0055515F"/>
      <sz val="11"/>
    </font>
    <font>
      <name val="Aptos"/>
      <b val="1"/>
      <color rgb="00302D3A"/>
      <sz val="10"/>
    </font>
    <font>
      <name val="Aptos"/>
      <b val="1"/>
      <color rgb="00FFFFFF"/>
      <sz val="10"/>
    </font>
    <font>
      <name val="Aptos"/>
      <color rgb="00302D3A"/>
      <sz val="10"/>
    </font>
    <font>
      <name val="Aptos Display"/>
      <b val="1"/>
      <color rgb="0026233F"/>
      <sz val="18"/>
    </font>
  </fonts>
  <fills count="10">
    <fill>
      <patternFill/>
    </fill>
    <fill>
      <patternFill patternType="gray125"/>
    </fill>
    <fill>
      <patternFill patternType="solid">
        <fgColor rgb="0026233F"/>
      </patternFill>
    </fill>
    <fill>
      <patternFill patternType="solid">
        <fgColor rgb="00F7F2FA"/>
      </patternFill>
    </fill>
    <fill>
      <patternFill patternType="solid">
        <fgColor rgb="00E05A47"/>
      </patternFill>
    </fill>
    <fill>
      <patternFill patternType="solid">
        <fgColor rgb="00FFF0C7"/>
      </patternFill>
    </fill>
    <fill>
      <patternFill patternType="solid">
        <fgColor rgb="00FFFFFF"/>
      </patternFill>
    </fill>
    <fill>
      <patternFill patternType="solid">
        <fgColor rgb="00DCEFEA"/>
      </patternFill>
    </fill>
    <fill>
      <patternFill patternType="solid">
        <fgColor rgb="00E7E5EA"/>
      </patternFill>
    </fill>
    <fill>
      <patternFill patternType="solid">
        <fgColor rgb="00FCE5B5"/>
      </patternFill>
    </fill>
  </fills>
  <borders count="3">
    <border>
      <left/>
      <right/>
      <top/>
      <bottom/>
      <diagonal/>
    </border>
    <border>
      <bottom style="thin">
        <color rgb="00DDD3E8"/>
      </bottom>
    </border>
    <border>
      <left style="thin">
        <color rgb="00DDD3E8"/>
      </left>
      <right style="thin">
        <color rgb="00DDD3E8"/>
      </right>
      <top style="thin">
        <color rgb="00DDD3E8"/>
      </top>
      <bottom style="thin">
        <color rgb="00DDD3E8"/>
      </bottom>
    </border>
  </borders>
  <cellStyleXfs count="1">
    <xf numFmtId="0" fontId="0" fillId="0" borderId="0"/>
  </cellStyleXfs>
  <cellXfs count="36">
    <xf numFmtId="0" fontId="0" fillId="0" borderId="0" pivotButton="0" quotePrefix="0" xfId="0"/>
    <xf numFmtId="0" fontId="1" fillId="2" borderId="0" applyAlignment="1" pivotButton="0" quotePrefix="0" xfId="0">
      <alignment horizontal="left" vertical="center"/>
    </xf>
    <xf numFmtId="0" fontId="2" fillId="3" borderId="1" applyAlignment="1" pivotButton="0" quotePrefix="0" xfId="0">
      <alignment horizontal="left" vertical="center"/>
    </xf>
    <xf numFmtId="0" fontId="0" fillId="3" borderId="1" pivotButton="0" quotePrefix="0" xfId="0"/>
    <xf numFmtId="0" fontId="3" fillId="0" borderId="0" pivotButton="0" quotePrefix="0" xfId="0"/>
    <xf numFmtId="164" fontId="0" fillId="0" borderId="0" pivotButton="0" quotePrefix="0" xfId="0"/>
    <xf numFmtId="0" fontId="4" fillId="4" borderId="2" applyAlignment="1" pivotButton="0" quotePrefix="0" xfId="0">
      <alignment horizontal="center" vertical="center"/>
    </xf>
    <xf numFmtId="0" fontId="5" fillId="5" borderId="2" applyAlignment="1" pivotButton="0" quotePrefix="0" xfId="0">
      <alignment horizontal="left" vertical="center"/>
    </xf>
    <xf numFmtId="0" fontId="4" fillId="4" borderId="2" applyAlignment="1" pivotButton="0" quotePrefix="0" xfId="0">
      <alignment horizontal="center" vertical="center" wrapText="1"/>
    </xf>
    <xf numFmtId="0" fontId="0" fillId="4" borderId="2" pivotButton="0" quotePrefix="0" xfId="0"/>
    <xf numFmtId="0" fontId="6" fillId="6" borderId="2" applyAlignment="1" pivotButton="0" quotePrefix="0" xfId="0">
      <alignment horizontal="center" vertical="center"/>
    </xf>
    <xf numFmtId="0" fontId="0" fillId="6" borderId="2" pivotButton="0" quotePrefix="0" xfId="0"/>
    <xf numFmtId="165" fontId="6" fillId="6" borderId="2" applyAlignment="1" pivotButton="0" quotePrefix="0" xfId="0">
      <alignment horizontal="center" vertical="center"/>
    </xf>
    <xf numFmtId="3" fontId="6" fillId="6" borderId="2" applyAlignment="1" pivotButton="0" quotePrefix="0" xfId="0">
      <alignment horizontal="center" vertical="center"/>
    </xf>
    <xf numFmtId="9" fontId="6" fillId="6" borderId="2" applyAlignment="1" pivotButton="0" quotePrefix="0" xfId="0">
      <alignment horizontal="center" vertical="center"/>
    </xf>
    <xf numFmtId="0" fontId="4" fillId="2" borderId="2" applyAlignment="1" pivotButton="0" quotePrefix="0" xfId="0">
      <alignment horizontal="center" vertical="center"/>
    </xf>
    <xf numFmtId="0" fontId="5" fillId="3" borderId="2" applyAlignment="1" pivotButton="0" quotePrefix="0" xfId="0">
      <alignment horizontal="left" vertical="center"/>
    </xf>
    <xf numFmtId="1" fontId="5" fillId="3" borderId="2" applyAlignment="1" pivotButton="0" quotePrefix="0" xfId="0">
      <alignment horizontal="center" vertical="center"/>
    </xf>
    <xf numFmtId="0" fontId="5" fillId="6" borderId="2" applyAlignment="1" pivotButton="0" quotePrefix="0" xfId="0">
      <alignment horizontal="left" vertical="center"/>
    </xf>
    <xf numFmtId="1" fontId="5" fillId="6" borderId="2" applyAlignment="1" pivotButton="0" quotePrefix="0" xfId="0">
      <alignment horizontal="center" vertical="center"/>
    </xf>
    <xf numFmtId="0" fontId="3" fillId="7" borderId="2" applyAlignment="1" pivotButton="0" quotePrefix="0" xfId="0">
      <alignment horizontal="left" vertical="center"/>
    </xf>
    <xf numFmtId="0" fontId="4" fillId="2" borderId="2" applyAlignment="1" pivotButton="0" quotePrefix="0" xfId="0">
      <alignment horizontal="center" vertical="center" wrapText="1"/>
    </xf>
    <xf numFmtId="164" fontId="5" fillId="5" borderId="2" applyAlignment="1" pivotButton="0" quotePrefix="0" xfId="0">
      <alignment horizontal="left" vertical="center"/>
    </xf>
    <xf numFmtId="0" fontId="5" fillId="5" borderId="2" applyAlignment="1" pivotButton="0" quotePrefix="0" xfId="0">
      <alignment horizontal="left" vertical="top" wrapText="1"/>
    </xf>
    <xf numFmtId="3" fontId="5" fillId="5" borderId="2" applyAlignment="1" pivotButton="0" quotePrefix="0" xfId="0">
      <alignment horizontal="left" vertical="center"/>
    </xf>
    <xf numFmtId="165" fontId="5" fillId="5" borderId="2" applyAlignment="1" pivotButton="0" quotePrefix="0" xfId="0">
      <alignment horizontal="left" vertical="center"/>
    </xf>
    <xf numFmtId="0" fontId="5" fillId="8" borderId="2" applyAlignment="1" pivotButton="0" quotePrefix="0" xfId="0">
      <alignment horizontal="center" vertical="center"/>
    </xf>
    <xf numFmtId="0" fontId="5" fillId="8" borderId="2" applyAlignment="1" pivotButton="0" quotePrefix="0" xfId="0">
      <alignment horizontal="left" vertical="center"/>
    </xf>
    <xf numFmtId="0" fontId="3" fillId="3" borderId="2" applyAlignment="1" pivotButton="0" quotePrefix="0" xfId="0">
      <alignment horizontal="left" vertical="top" wrapText="1"/>
    </xf>
    <xf numFmtId="0" fontId="5" fillId="3" borderId="2" applyAlignment="1" pivotButton="0" quotePrefix="0" xfId="0">
      <alignment horizontal="left" vertical="top" wrapText="1"/>
    </xf>
    <xf numFmtId="0" fontId="4" fillId="4" borderId="2" applyAlignment="1" pivotButton="0" quotePrefix="0" xfId="0">
      <alignment horizontal="left" vertical="center"/>
    </xf>
    <xf numFmtId="0" fontId="0" fillId="3" borderId="2" pivotButton="0" quotePrefix="0" xfId="0"/>
    <xf numFmtId="0" fontId="5" fillId="6" borderId="2" applyAlignment="1" pivotButton="0" quotePrefix="0" xfId="0">
      <alignment horizontal="left" vertical="top" wrapText="1"/>
    </xf>
    <xf numFmtId="0" fontId="3" fillId="6" borderId="2" applyAlignment="1" pivotButton="0" quotePrefix="0" xfId="0">
      <alignment horizontal="left" vertical="top" wrapText="1"/>
    </xf>
    <xf numFmtId="0" fontId="4" fillId="2" borderId="2" applyAlignment="1" pivotButton="0" quotePrefix="0" xfId="0">
      <alignment horizontal="left" vertical="center"/>
    </xf>
    <xf numFmtId="0" fontId="3" fillId="9" borderId="2" applyAlignment="1" pivotButton="0" quotePrefix="0" xfId="0">
      <alignment horizontal="left" vertical="top" wrapText="1"/>
    </xf>
  </cellXfs>
  <cellStyles count="1">
    <cellStyle name="Normal" xfId="0" builtinId="0" hidden="0"/>
  </cellStyles>
  <dxfs count="9">
    <dxf>
      <font>
        <name val="Aptos"/>
        <b val="1"/>
        <color rgb="008A2430"/>
        <sz val="10"/>
      </font>
      <fill>
        <patternFill patternType="solid">
          <fgColor rgb="00F9DADD"/>
        </patternFill>
      </fill>
    </dxf>
    <dxf>
      <font>
        <name val="Aptos"/>
        <b val="1"/>
        <color rgb="0016867A"/>
        <sz val="10"/>
      </font>
      <fill>
        <patternFill patternType="solid">
          <fgColor rgb="00DCEFEA"/>
        </patternFill>
      </fill>
    </dxf>
    <dxf>
      <font>
        <name val="Aptos"/>
        <b val="1"/>
        <color rgb="00302D3A"/>
        <sz val="10"/>
      </font>
      <fill>
        <patternFill patternType="solid">
          <fgColor rgb="00FCE5B5"/>
        </patternFill>
      </fill>
    </dxf>
    <dxf>
      <fill>
        <patternFill patternType="solid">
          <fgColor rgb="00FDECEE"/>
        </patternFill>
      </fill>
    </dxf>
    <dxf>
      <font>
        <name val="Aptos"/>
        <b val="1"/>
        <color rgb="00302D3A"/>
        <sz val="10"/>
      </font>
      <fill>
        <patternFill patternType="solid">
          <fgColor rgb="00FFF2A8"/>
        </patternFill>
      </fill>
    </dxf>
    <dxf>
      <font>
        <name val="Aptos"/>
        <b val="1"/>
        <color rgb="00302D3A"/>
        <sz val="10"/>
      </font>
      <fill>
        <patternFill patternType="solid">
          <fgColor rgb="00DDEBF7"/>
        </patternFill>
      </fill>
    </dxf>
    <dxf>
      <fill>
        <patternFill patternType="solid">
          <fgColor rgb="00FCE5B5"/>
        </patternFill>
      </fill>
    </dxf>
    <dxf>
      <fill>
        <patternFill patternType="solid">
          <fgColor rgb="00F9DADD"/>
        </patternFill>
      </fill>
    </dxf>
    <dxf>
      <fill>
        <patternFill patternType="solid">
          <fgColor rgb="00F8CBAD"/>
        </patternFill>
      </fill>
    </dxf>
  </dxf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worksheet" Target="/xl/worksheets/sheet3.xml" Id="rId3"/><Relationship Type="http://schemas.openxmlformats.org/officeDocument/2006/relationships/worksheet" Target="/xl/worksheets/sheet4.xml" Id="rId4"/><Relationship Type="http://schemas.openxmlformats.org/officeDocument/2006/relationships/styles" Target="styles.xml" Id="rId5"/><Relationship Type="http://schemas.openxmlformats.org/officeDocument/2006/relationships/theme" Target="theme/theme1.xml" Id="rId6"/></Relationships>
</file>

<file path=xl/charts/chart1.xml><?xml version="1.0" encoding="utf-8"?>
<chartSpace xmlns="http://schemas.openxmlformats.org/drawingml/2006/chart">
  <chart>
    <title>
      <tx>
        <rich>
          <a:bodyPr xmlns:a="http://schemas.openxmlformats.org/drawingml/2006/main"/>
          <a:p xmlns:a="http://schemas.openxmlformats.org/drawingml/2006/main">
            <a:pPr>
              <a:defRPr/>
            </a:pPr>
            <a:r>
              <a:t>Unidades por estado operativo</a:t>
            </a:r>
          </a:p>
        </rich>
      </tx>
    </title>
    <plotArea>
      <barChart>
        <barDir val="bar"/>
        <grouping val="clustered"/>
        <varyColors val="0"/>
        <ser>
          <idx val="0"/>
          <order val="0"/>
          <tx>
            <strRef>
              <f>'Resumen'!B15</f>
            </strRef>
          </tx>
          <spPr>
            <a:solidFill xmlns:a="http://schemas.openxmlformats.org/drawingml/2006/main">
              <a:srgbClr val="E05A47"/>
            </a:solidFill>
            <a:ln xmlns:a="http://schemas.openxmlformats.org/drawingml/2006/main">
              <a:solidFill>
                <a:srgbClr val="E05A47"/>
              </a:solidFill>
              <a:prstDash val="solid"/>
            </a:ln>
          </spPr>
          <cat>
            <numRef>
              <f>'Resumen'!$A$16:$A$20</f>
            </numRef>
          </cat>
          <val>
            <numRef>
              <f>'Resumen'!$B$16:$B$20</f>
            </numRef>
          </val>
        </ser>
        <dLbls>
          <numFmt formatCode="0"/>
          <showVal val="1"/>
        </dLbls>
        <gapWidth val="150"/>
        <axId val="10"/>
        <axId val="100"/>
      </barChart>
      <catAx>
        <axId val="10"/>
        <scaling>
          <orientation val="minMax"/>
        </scaling>
        <axPos val="l"/>
        <title>
          <tx>
            <rich>
              <a:bodyPr xmlns:a="http://schemas.openxmlformats.org/drawingml/2006/main"/>
              <a:p xmlns:a="http://schemas.openxmlformats.org/drawingml/2006/main">
                <a:pPr>
                  <a:defRPr/>
                </a:pPr>
                <a:r>
                  <a:t>Unidades</a:t>
                </a:r>
              </a:p>
            </rich>
          </tx>
        </title>
        <majorTickMark val="none"/>
        <minorTickMark val="none"/>
        <crossAx val="100"/>
        <lblOffset val="100"/>
      </catAx>
      <valAx>
        <axId val="100"/>
        <scaling>
          <orientation val="minMax"/>
        </scaling>
        <axPos val="l"/>
        <majorGridlines/>
        <title>
          <tx>
            <rich>
              <a:bodyPr xmlns:a="http://schemas.openxmlformats.org/drawingml/2006/main"/>
              <a:p xmlns:a="http://schemas.openxmlformats.org/drawingml/2006/main">
                <a:pPr>
                  <a:defRPr/>
                </a:pPr>
                <a:r>
                  <a:t>None</a:t>
                </a:r>
              </a:p>
            </rich>
          </tx>
        </title>
        <majorTickMark val="none"/>
        <minorTickMark val="none"/>
        <crossAx val="10"/>
      </valAx>
    </plotArea>
    <plotVisOnly val="1"/>
    <dispBlanksAs val="gap"/>
  </chart>
</chartSpace>
</file>

<file path=xl/drawings/_rels/drawing1.xml.rels><Relationships xmlns="http://schemas.openxmlformats.org/package/2006/relationships"><Relationship Type="http://schemas.openxmlformats.org/officeDocument/2006/relationships/chart" Target="/xl/charts/chart1.xml" Id="rId1"/></Relationships>
</file>

<file path=xl/drawings/drawing1.xml><?xml version="1.0" encoding="utf-8"?>
<wsDr xmlns="http://schemas.openxmlformats.org/drawingml/2006/spreadsheetDrawing">
  <oneCellAnchor>
    <from>
      <col>3</col>
      <colOff>0</colOff>
      <row>14</row>
      <rowOff>0</rowOff>
    </from>
    <ext cx="5328000" cy="2736000"/>
    <graphicFrame>
      <nvGraphicFramePr>
        <cNvPr id="1" name="Chart 1"/>
        <cNvGraphicFramePr/>
      </nvGraphicFramePr>
      <xfrm/>
      <a:graphic xmlns:a="http://schemas.openxmlformats.org/drawingml/2006/main"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graphicFrame>
    <clientData/>
  </oneCellAnchor>
</wsDr>
</file>

<file path=xl/tables/table1.xml><?xml version="1.0" encoding="utf-8"?>
<table xmlns="http://schemas.openxmlformats.org/spreadsheetml/2006/main" id="1" name="tblMaterial" displayName="tblMaterial" ref="A1:X201" headerRowCount="1">
  <autoFilter ref="A1:X201"/>
  <tableColumns count="24">
    <tableColumn id="1" name="ID de ingesta"/>
    <tableColumn id="2" name="Proyecto"/>
    <tableColumn id="3" name="Jornada"/>
    <tableColumn id="4" name="Fecha de rodaje"/>
    <tableColumn id="5" name="Cámara"/>
    <tableColumn id="6" name="Tarjeta o soporte"/>
    <tableColumn id="7" name="Tipo de soporte"/>
    <tableColumn id="8" name="Escena / bloque"/>
    <tableColumn id="9" name="Primer archivo"/>
    <tableColumn id="10" name="Último archivo"/>
    <tableColumn id="11" name="Nº de archivos"/>
    <tableColumn id="12" name="Tamaño (GB)"/>
    <tableColumn id="13" name="Destino principal"/>
    <tableColumn id="14" name="Copia principal"/>
    <tableColumn id="15" name="Destino de seguridad"/>
    <tableColumn id="16" name="Copia de seguridad"/>
    <tableColumn id="17" name="Método de verificación"/>
    <tableColumn id="18" name="Resultado de verificación"/>
    <tableColumn id="19" name="Fecha de ingesta"/>
    <tableColumn id="20" name="Responsable de ingesta"/>
    <tableColumn id="21" name="Observaciones / incidencia"/>
    <tableColumn id="22" name="Estado de la tarjeta"/>
    <tableColumn id="23" name="Estado operativo"/>
    <tableColumn id="24" name="Incluido en resumen"/>
  </tableColumns>
  <tableStyleInfo name="TableStyleMedium4" showFirstColumn="0" showLastColumn="0" showRowStripes="1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_rels/sheet2.xml.rels><Relationships xmlns="http://schemas.openxmlformats.org/package/2006/relationships"><Relationship Type="http://schemas.openxmlformats.org/officeDocument/2006/relationships/table" Target="/xl/tables/table1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H25"/>
  <sheetViews>
    <sheetView showGridLines="0" workbookViewId="0">
      <pane ySplit="4" topLeftCell="A5" activePane="bottomLeft" state="frozen"/>
      <selection pane="bottomLeft" activeCell="A1" sqref="A1"/>
    </sheetView>
  </sheetViews>
  <sheetFormatPr baseColWidth="8" defaultRowHeight="15"/>
  <cols>
    <col width="25" customWidth="1" min="1" max="1"/>
    <col width="15" customWidth="1" min="2" max="2"/>
    <col width="25" customWidth="1" min="3" max="3"/>
    <col width="15" customWidth="1" min="4" max="4"/>
    <col width="27" customWidth="1" min="5" max="5"/>
    <col width="15" customWidth="1" min="6" max="6"/>
    <col width="28" customWidth="1" min="7" max="7"/>
    <col width="15" customWidth="1" min="8" max="8"/>
  </cols>
  <sheetData>
    <row r="1" ht="34" customHeight="1">
      <c r="A1" s="1" t="inlineStr">
        <is>
          <t>Seguimiento de material grabado</t>
        </is>
      </c>
    </row>
    <row r="2" ht="24" customHeight="1">
      <c r="A2" s="2" t="inlineStr">
        <is>
          <t>Estado de tarjetas, copias y verificaciones</t>
        </is>
      </c>
      <c r="B2" s="3" t="n"/>
      <c r="C2" s="3" t="n"/>
      <c r="D2" s="3" t="n"/>
      <c r="E2" s="3" t="n"/>
      <c r="F2" s="3" t="n"/>
      <c r="G2" s="3" t="n"/>
      <c r="H2" s="3" t="n"/>
    </row>
    <row r="3">
      <c r="A3" s="4" t="inlineStr">
        <is>
          <t>Actualizado</t>
        </is>
      </c>
      <c r="B3" s="5">
        <f>TODAY()</f>
        <v/>
      </c>
    </row>
    <row r="4"/>
    <row r="5">
      <c r="A5" s="6" t="inlineStr">
        <is>
          <t>Proyecto</t>
        </is>
      </c>
      <c r="B5" s="7" t="inlineStr">
        <is>
          <t>Todos</t>
        </is>
      </c>
      <c r="D5" s="6" t="inlineStr">
        <is>
          <t>Jornada</t>
        </is>
      </c>
      <c r="E5" s="7" t="inlineStr">
        <is>
          <t>Todos</t>
        </is>
      </c>
    </row>
    <row r="6"/>
    <row r="7" ht="32" customHeight="1">
      <c r="A7" s="8" t="inlineStr">
        <is>
          <t>Unidades registradas</t>
        </is>
      </c>
      <c r="B7" s="9" t="n"/>
      <c r="C7" s="8" t="inlineStr">
        <is>
          <t>Ingestas completadas</t>
        </is>
      </c>
      <c r="D7" s="9" t="n"/>
      <c r="E7" s="8" t="inlineStr">
        <is>
          <t>Pendientes de segunda copia</t>
        </is>
      </c>
      <c r="F7" s="9" t="n"/>
      <c r="G7" s="8" t="inlineStr">
        <is>
          <t>Con incidencia</t>
        </is>
      </c>
      <c r="H7" s="9" t="n"/>
    </row>
    <row r="8" ht="38" customHeight="1">
      <c r="A8" s="10">
        <f>COUNTIF('Material grabado'!$X$2:$X$201,1)</f>
        <v/>
      </c>
      <c r="B8" s="11" t="n"/>
      <c r="C8" s="10">
        <f>COUNTIFS('Material grabado'!$X$2:$X$201,1,'Material grabado'!$W$2:$W$201,"Completado")</f>
        <v/>
      </c>
      <c r="D8" s="11" t="n"/>
      <c r="E8" s="10">
        <f>COUNTIFS('Material grabado'!$X$2:$X$201,1,'Material grabado'!$W$2:$W$201,"Pendiente de segunda copia")</f>
        <v/>
      </c>
      <c r="F8" s="11" t="n"/>
      <c r="G8" s="10">
        <f>COUNTIFS('Material grabado'!$X$2:$X$201,1,'Material grabado'!$W$2:$W$201,"Incidencia")</f>
        <v/>
      </c>
      <c r="H8" s="11" t="n"/>
    </row>
    <row r="9"/>
    <row r="10" ht="32" customHeight="1">
      <c r="A10" s="8" t="inlineStr">
        <is>
          <t>Volumen registrado</t>
        </is>
      </c>
      <c r="B10" s="9" t="n"/>
      <c r="C10" s="8" t="inlineStr">
        <is>
          <t>Archivos registrados</t>
        </is>
      </c>
      <c r="D10" s="9" t="n"/>
      <c r="E10" s="8" t="inlineStr">
        <is>
          <t>Verificación correcta</t>
        </is>
      </c>
      <c r="F10" s="9" t="n"/>
      <c r="G10" s="8" t="inlineStr">
        <is>
          <t>Tarjetas pendientes de liberar</t>
        </is>
      </c>
      <c r="H10" s="9" t="n"/>
    </row>
    <row r="11" ht="38" customHeight="1">
      <c r="A11" s="12">
        <f>SUMIF('Material grabado'!$X$2:$X$201,1,'Material grabado'!$L$2:$L$201)</f>
        <v/>
      </c>
      <c r="B11" s="11" t="n"/>
      <c r="C11" s="13">
        <f>SUMIF('Material grabado'!$X$2:$X$201,1,'Material grabado'!$K$2:$K$201)</f>
        <v/>
      </c>
      <c r="D11" s="11" t="n"/>
      <c r="E11" s="14">
        <f>IF(A8=0,"",COUNTIFS('Material grabado'!$X$2:$X$201,1,'Material grabado'!$R$2:$R$201,"Correcta")/A8)</f>
        <v/>
      </c>
      <c r="F11" s="11" t="n"/>
      <c r="G11" s="10">
        <f>COUNTIFS('Material grabado'!$X$2:$X$201,1,'Material grabado'!$V$2:$V$201,"&lt;&gt;Liberada",'Material grabado'!$V$2:$V$201,"&lt;&gt;No procede")</f>
        <v/>
      </c>
      <c r="H11" s="11" t="n"/>
    </row>
    <row r="12"/>
    <row r="13"/>
    <row r="14"/>
    <row r="15">
      <c r="A15" s="15" t="inlineStr">
        <is>
          <t>Estado operativo</t>
        </is>
      </c>
      <c r="B15" s="15" t="inlineStr">
        <is>
          <t>Número</t>
        </is>
      </c>
    </row>
    <row r="16">
      <c r="A16" s="16" t="inlineStr">
        <is>
          <t>Completado</t>
        </is>
      </c>
      <c r="B16" s="17">
        <f>COUNTIFS('Material grabado'!$X$2:$X$201,1,'Material grabado'!$W$2:$W$201,A16)</f>
        <v/>
      </c>
    </row>
    <row r="17">
      <c r="A17" s="18" t="inlineStr">
        <is>
          <t>Pendiente de segunda copia</t>
        </is>
      </c>
      <c r="B17" s="19">
        <f>COUNTIFS('Material grabado'!$X$2:$X$201,1,'Material grabado'!$W$2:$W$201,A17)</f>
        <v/>
      </c>
    </row>
    <row r="18">
      <c r="A18" s="16" t="inlineStr">
        <is>
          <t>Pendiente de verificación</t>
        </is>
      </c>
      <c r="B18" s="17">
        <f>COUNTIFS('Material grabado'!$X$2:$X$201,1,'Material grabado'!$W$2:$W$201,A18)</f>
        <v/>
      </c>
    </row>
    <row r="19">
      <c r="A19" s="18" t="inlineStr">
        <is>
          <t>En copia</t>
        </is>
      </c>
      <c r="B19" s="19">
        <f>COUNTIFS('Material grabado'!$X$2:$X$201,1,'Material grabado'!$W$2:$W$201,A19)</f>
        <v/>
      </c>
    </row>
    <row r="20">
      <c r="A20" s="16" t="inlineStr">
        <is>
          <t>Incidencia</t>
        </is>
      </c>
      <c r="B20" s="17">
        <f>COUNTIFS('Material grabado'!$X$2:$X$201,1,'Material grabado'!$W$2:$W$201,A20)</f>
        <v/>
      </c>
    </row>
    <row r="21"/>
    <row r="22"/>
    <row r="23" ht="25" customHeight="1">
      <c r="A23" s="20">
        <f>IF(G8&gt;0,"ATENCIÓN: hay "&amp;G8&amp;" unidad(es) con incidencia.","Sin incidencias registradas en la selección.")</f>
        <v/>
      </c>
      <c r="B23" s="20" t="n"/>
      <c r="C23" s="20" t="n"/>
      <c r="D23" s="20" t="n"/>
      <c r="E23" s="20" t="n"/>
      <c r="F23" s="20" t="n"/>
      <c r="G23" s="20" t="n"/>
      <c r="H23" s="20" t="n"/>
    </row>
    <row r="24" ht="25" customHeight="1">
      <c r="A24" s="20">
        <f>IF(E8&gt;0,"PENDIENTE: faltan segundas copias en "&amp;E8&amp;" unidad(es).","Todas las unidades seleccionadas tienen segunda copia o aún no se han registrado.")</f>
        <v/>
      </c>
      <c r="B24" s="20" t="n"/>
      <c r="C24" s="20" t="n"/>
      <c r="D24" s="20" t="n"/>
      <c r="E24" s="20" t="n"/>
      <c r="F24" s="20" t="n"/>
      <c r="G24" s="20" t="n"/>
      <c r="H24" s="20" t="n"/>
    </row>
    <row r="25" ht="25" customHeight="1">
      <c r="A25" s="20">
        <f>IF(G11&gt;0,"NO LIBERAR: quedan "&amp;G11&amp;" tarjeta(s) sin marcar como liberadas.","No hay tarjetas pendientes de liberar en la selección.")</f>
        <v/>
      </c>
      <c r="B25" s="20" t="n"/>
      <c r="C25" s="20" t="n"/>
      <c r="D25" s="20" t="n"/>
      <c r="E25" s="20" t="n"/>
      <c r="F25" s="20" t="n"/>
      <c r="G25" s="20" t="n"/>
      <c r="H25" s="20" t="n"/>
    </row>
  </sheetData>
  <mergeCells count="1">
    <mergeCell ref="A1:H1"/>
  </mergeCells>
  <conditionalFormatting sqref="A23:H23">
    <cfRule type="expression" priority="1" dxfId="0">
      <formula>$G$8&gt;0</formula>
    </cfRule>
    <cfRule type="expression" priority="2" dxfId="1">
      <formula>$G$8=0</formula>
    </cfRule>
  </conditionalFormatting>
  <conditionalFormatting sqref="A24:H24">
    <cfRule type="expression" priority="3" dxfId="2">
      <formula>$E$8&gt;0</formula>
    </cfRule>
  </conditionalFormatting>
  <conditionalFormatting sqref="A25:H25">
    <cfRule type="expression" priority="4" dxfId="0">
      <formula>$G$11&gt;0</formula>
    </cfRule>
  </conditionalFormatting>
  <dataValidations count="2">
    <dataValidation sqref="B5" showDropDown="0" showInputMessage="1" showErrorMessage="1" allowBlank="0" errorTitle="Proyecto no válido" error="Seleccione un proyecto disponible." promptTitle="Filtro de proyecto" prompt="Seleccione Todos o un proyecto." type="list" errorStyle="stop">
      <formula1>='Listas'!$J$2:$J$21</formula1>
    </dataValidation>
    <dataValidation sqref="E5" showDropDown="0" showInputMessage="1" showErrorMessage="1" allowBlank="0" errorTitle="Jornada no válida" error="Seleccione una jornada disponible." promptTitle="Filtro de jornada" prompt="Seleccione Todas o una jornada." type="list" errorStyle="stop">
      <formula1>='Listas'!$K$2:$K$21</formula1>
    </dataValidation>
  </dataValidations>
  <pageMargins left="0.75" right="0.75" top="1" bottom="1" header="0.5" footer="0.5"/>
  <drawing xmlns:r="http://schemas.openxmlformats.org/officeDocument/2006/relationships" r:id="rId1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X201"/>
  <sheetViews>
    <sheetView showGridLines="0"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24" customWidth="1" min="2" max="2"/>
    <col width="14" customWidth="1" min="3" max="3"/>
    <col width="15" customWidth="1" min="4" max="4"/>
    <col width="14" customWidth="1" min="5" max="5"/>
    <col width="18" customWidth="1" min="6" max="6"/>
    <col width="18" customWidth="1" min="7" max="7"/>
    <col width="20" customWidth="1" min="8" max="8"/>
    <col width="20" customWidth="1" min="9" max="9"/>
    <col width="20" customWidth="1" min="10" max="10"/>
    <col width="13" customWidth="1" min="11" max="11"/>
    <col width="14" customWidth="1" min="12" max="12"/>
    <col width="28" customWidth="1" min="13" max="13"/>
    <col width="20" customWidth="1" min="14" max="14"/>
    <col width="28" customWidth="1" min="15" max="15"/>
    <col width="20" customWidth="1" min="16" max="16"/>
    <col width="23" customWidth="1" min="17" max="17"/>
    <col width="23" customWidth="1" min="18" max="18"/>
    <col width="15" customWidth="1" min="19" max="19"/>
    <col width="22" customWidth="1" min="20" max="20"/>
    <col width="38" customWidth="1" min="21" max="21"/>
    <col width="20" customWidth="1" min="22" max="22"/>
    <col width="28" customWidth="1" min="23" max="23"/>
    <col width="18" customWidth="1" min="24" max="24"/>
  </cols>
  <sheetData>
    <row r="1" ht="38" customHeight="1">
      <c r="A1" s="21" t="inlineStr">
        <is>
          <t>ID de ingesta</t>
        </is>
      </c>
      <c r="B1" s="21" t="inlineStr">
        <is>
          <t>Proyecto</t>
        </is>
      </c>
      <c r="C1" s="21" t="inlineStr">
        <is>
          <t>Jornada</t>
        </is>
      </c>
      <c r="D1" s="21" t="inlineStr">
        <is>
          <t>Fecha de rodaje</t>
        </is>
      </c>
      <c r="E1" s="21" t="inlineStr">
        <is>
          <t>Cámara</t>
        </is>
      </c>
      <c r="F1" s="21" t="inlineStr">
        <is>
          <t>Tarjeta o soporte</t>
        </is>
      </c>
      <c r="G1" s="21" t="inlineStr">
        <is>
          <t>Tipo de soporte</t>
        </is>
      </c>
      <c r="H1" s="21" t="inlineStr">
        <is>
          <t>Escena / bloque</t>
        </is>
      </c>
      <c r="I1" s="21" t="inlineStr">
        <is>
          <t>Primer archivo</t>
        </is>
      </c>
      <c r="J1" s="21" t="inlineStr">
        <is>
          <t>Último archivo</t>
        </is>
      </c>
      <c r="K1" s="21" t="inlineStr">
        <is>
          <t>Nº de archivos</t>
        </is>
      </c>
      <c r="L1" s="21" t="inlineStr">
        <is>
          <t>Tamaño (GB)</t>
        </is>
      </c>
      <c r="M1" s="21" t="inlineStr">
        <is>
          <t>Destino principal</t>
        </is>
      </c>
      <c r="N1" s="21" t="inlineStr">
        <is>
          <t>Copia principal</t>
        </is>
      </c>
      <c r="O1" s="21" t="inlineStr">
        <is>
          <t>Destino de seguridad</t>
        </is>
      </c>
      <c r="P1" s="21" t="inlineStr">
        <is>
          <t>Copia de seguridad</t>
        </is>
      </c>
      <c r="Q1" s="21" t="inlineStr">
        <is>
          <t>Método de verificación</t>
        </is>
      </c>
      <c r="R1" s="21" t="inlineStr">
        <is>
          <t>Resultado de verificación</t>
        </is>
      </c>
      <c r="S1" s="21" t="inlineStr">
        <is>
          <t>Fecha de ingesta</t>
        </is>
      </c>
      <c r="T1" s="21" t="inlineStr">
        <is>
          <t>Responsable de ingesta</t>
        </is>
      </c>
      <c r="U1" s="21" t="inlineStr">
        <is>
          <t>Observaciones / incidencia</t>
        </is>
      </c>
      <c r="V1" s="21" t="inlineStr">
        <is>
          <t>Estado de la tarjeta</t>
        </is>
      </c>
      <c r="W1" s="21" t="inlineStr">
        <is>
          <t>Estado operativo</t>
        </is>
      </c>
      <c r="X1" s="21" t="inlineStr">
        <is>
          <t>Incluido en resumen</t>
        </is>
      </c>
    </row>
    <row r="2">
      <c r="A2" s="7" t="inlineStr">
        <is>
          <t>ING-2026-001</t>
        </is>
      </c>
      <c r="B2" s="7" t="inlineStr">
        <is>
          <t>Proyecto Bruma</t>
        </is>
      </c>
      <c r="C2" s="7" t="inlineStr">
        <is>
          <t>J01</t>
        </is>
      </c>
      <c r="D2" s="22" t="n">
        <v>46267</v>
      </c>
      <c r="E2" s="7" t="inlineStr">
        <is>
          <t>Cámara A</t>
        </is>
      </c>
      <c r="F2" s="7" t="inlineStr">
        <is>
          <t>A001</t>
        </is>
      </c>
      <c r="G2" s="7" t="inlineStr">
        <is>
          <t>CFexpress tipo B</t>
        </is>
      </c>
      <c r="H2" s="23" t="inlineStr">
        <is>
          <t>Escenas 1–4</t>
        </is>
      </c>
      <c r="I2" s="7" t="inlineStr">
        <is>
          <t>A001C001_260902.mov</t>
        </is>
      </c>
      <c r="J2" s="7" t="inlineStr">
        <is>
          <t>A001C086_260902.mov</t>
        </is>
      </c>
      <c r="K2" s="24" t="n">
        <v>86</v>
      </c>
      <c r="L2" s="25" t="n">
        <v>142.6</v>
      </c>
      <c r="M2" s="23" t="inlineStr">
        <is>
          <t>RAID Rodaje 01 / Bruma / J01 / A001</t>
        </is>
      </c>
      <c r="N2" s="7" t="inlineStr">
        <is>
          <t>Completada</t>
        </is>
      </c>
      <c r="O2" s="23" t="inlineStr">
        <is>
          <t>SSD Seguridad 01 / Bruma / J01 / A001</t>
        </is>
      </c>
      <c r="P2" s="7" t="inlineStr">
        <is>
          <t>Completada</t>
        </is>
      </c>
      <c r="Q2" s="7" t="inlineStr">
        <is>
          <t>Checksum xxHash64</t>
        </is>
      </c>
      <c r="R2" s="7" t="inlineStr">
        <is>
          <t>Correcta</t>
        </is>
      </c>
      <c r="S2" s="22" t="n">
        <v>46267</v>
      </c>
      <c r="T2" s="7" t="inlineStr">
        <is>
          <t>Alba Niebla</t>
        </is>
      </c>
      <c r="U2" s="23" t="inlineStr">
        <is>
          <t>Sin incidencias</t>
        </is>
      </c>
      <c r="V2" s="7" t="inlineStr">
        <is>
          <t>Liberada</t>
        </is>
      </c>
      <c r="W2" s="26">
        <f>IF($A2="","",IF(OR($R2="Fallida",$N2="Error",$P2="Error"),"Incidencia",IF(OR($N2="En curso",$P2="En curso"),"En copia",IF($N2&lt;&gt;"Completada","En copia",IF($P2&lt;&gt;"Completada","Pendiente de segunda copia",IF($R2&lt;&gt;"Correcta","Pendiente de verificación","Completado"))))))</f>
        <v/>
      </c>
      <c r="X2" s="26">
        <f>IF($A2="","",IF(AND(OR(Resumen!$B$5="Todos",$B2=Resumen!$B$5),OR(Resumen!$E$5="Todos",$C2=Resumen!$E$5)),1,0))</f>
        <v/>
      </c>
    </row>
    <row r="3">
      <c r="A3" s="7" t="inlineStr">
        <is>
          <t>ING-2026-002</t>
        </is>
      </c>
      <c r="B3" s="7" t="inlineStr">
        <is>
          <t>Proyecto Bruma</t>
        </is>
      </c>
      <c r="C3" s="7" t="inlineStr">
        <is>
          <t>J01</t>
        </is>
      </c>
      <c r="D3" s="22" t="n">
        <v>46267</v>
      </c>
      <c r="E3" s="7" t="inlineStr">
        <is>
          <t>Cámara B</t>
        </is>
      </c>
      <c r="F3" s="7" t="inlineStr">
        <is>
          <t>B001</t>
        </is>
      </c>
      <c r="G3" s="7" t="inlineStr">
        <is>
          <t>SDXC</t>
        </is>
      </c>
      <c r="H3" s="23" t="inlineStr">
        <is>
          <t>Escenas 1–4</t>
        </is>
      </c>
      <c r="I3" s="7" t="inlineStr">
        <is>
          <t>B001C001_260902.mov</t>
        </is>
      </c>
      <c r="J3" s="7" t="inlineStr">
        <is>
          <t>B001C064_260902.mov</t>
        </is>
      </c>
      <c r="K3" s="24" t="n">
        <v>64</v>
      </c>
      <c r="L3" s="25" t="n">
        <v>96.3</v>
      </c>
      <c r="M3" s="23" t="inlineStr">
        <is>
          <t>RAID Rodaje 01 / Bruma / J01 / B001</t>
        </is>
      </c>
      <c r="N3" s="7" t="inlineStr">
        <is>
          <t>Completada</t>
        </is>
      </c>
      <c r="O3" s="23" t="inlineStr">
        <is>
          <t>SSD Seguridad 01 / Bruma / J01 / B001</t>
        </is>
      </c>
      <c r="P3" s="7" t="inlineStr">
        <is>
          <t>Completada</t>
        </is>
      </c>
      <c r="Q3" s="7" t="inlineStr">
        <is>
          <t>Checksum xxHash64</t>
        </is>
      </c>
      <c r="R3" s="7" t="inlineStr">
        <is>
          <t>Correcta</t>
        </is>
      </c>
      <c r="S3" s="22" t="n">
        <v>46267</v>
      </c>
      <c r="T3" s="7" t="inlineStr">
        <is>
          <t>Teo Prisma</t>
        </is>
      </c>
      <c r="U3" s="23" t="inlineStr">
        <is>
          <t>Sin incidencias</t>
        </is>
      </c>
      <c r="V3" s="7" t="inlineStr">
        <is>
          <t>Liberada</t>
        </is>
      </c>
      <c r="W3" s="26">
        <f>IF($A3="","",IF(OR($R3="Fallida",$N3="Error",$P3="Error"),"Incidencia",IF(OR($N3="En curso",$P3="En curso"),"En copia",IF($N3&lt;&gt;"Completada","En copia",IF($P3&lt;&gt;"Completada","Pendiente de segunda copia",IF($R3&lt;&gt;"Correcta","Pendiente de verificación","Completado"))))))</f>
        <v/>
      </c>
      <c r="X3" s="26">
        <f>IF($A3="","",IF(AND(OR(Resumen!$B$5="Todos",$B3=Resumen!$B$5),OR(Resumen!$E$5="Todos",$C3=Resumen!$E$5)),1,0))</f>
        <v/>
      </c>
    </row>
    <row r="4">
      <c r="A4" s="7" t="inlineStr">
        <is>
          <t>ING-2026-003</t>
        </is>
      </c>
      <c r="B4" s="7" t="inlineStr">
        <is>
          <t>Proyecto Bruma</t>
        </is>
      </c>
      <c r="C4" s="7" t="inlineStr">
        <is>
          <t>J02</t>
        </is>
      </c>
      <c r="D4" s="22" t="n">
        <v>46268</v>
      </c>
      <c r="E4" s="7" t="inlineStr">
        <is>
          <t>Cámara A</t>
        </is>
      </c>
      <c r="F4" s="7" t="inlineStr">
        <is>
          <t>A002</t>
        </is>
      </c>
      <c r="G4" s="7" t="inlineStr">
        <is>
          <t>CFexpress tipo B</t>
        </is>
      </c>
      <c r="H4" s="23" t="inlineStr">
        <is>
          <t>Escenas 5–8</t>
        </is>
      </c>
      <c r="I4" s="7" t="inlineStr">
        <is>
          <t>A002C001_260903.mov</t>
        </is>
      </c>
      <c r="J4" s="7" t="inlineStr">
        <is>
          <t>A002C103_260903.mov</t>
        </is>
      </c>
      <c r="K4" s="24" t="n">
        <v>103</v>
      </c>
      <c r="L4" s="25" t="n">
        <v>188.45</v>
      </c>
      <c r="M4" s="23" t="inlineStr">
        <is>
          <t>RAID Rodaje 01 / Bruma / J02 / A002</t>
        </is>
      </c>
      <c r="N4" s="7" t="inlineStr">
        <is>
          <t>Completada</t>
        </is>
      </c>
      <c r="O4" s="23" t="inlineStr">
        <is>
          <t>SSD Seguridad 01 / Bruma / J02 / A002</t>
        </is>
      </c>
      <c r="P4" s="7" t="inlineStr">
        <is>
          <t>Pendiente</t>
        </is>
      </c>
      <c r="Q4" s="7" t="inlineStr">
        <is>
          <t>Comparación de tamaño</t>
        </is>
      </c>
      <c r="R4" s="7" t="inlineStr">
        <is>
          <t>Pendiente</t>
        </is>
      </c>
      <c r="S4" s="22" t="n">
        <v>46268</v>
      </c>
      <c r="T4" s="7" t="inlineStr">
        <is>
          <t>Alba Niebla</t>
        </is>
      </c>
      <c r="U4" s="23" t="inlineStr">
        <is>
          <t>Falta completar la segunda copia</t>
        </is>
      </c>
      <c r="V4" s="7" t="inlineStr">
        <is>
          <t>Retenida</t>
        </is>
      </c>
      <c r="W4" s="26">
        <f>IF($A4="","",IF(OR($R4="Fallida",$N4="Error",$P4="Error"),"Incidencia",IF(OR($N4="En curso",$P4="En curso"),"En copia",IF($N4&lt;&gt;"Completada","En copia",IF($P4&lt;&gt;"Completada","Pendiente de segunda copia",IF($R4&lt;&gt;"Correcta","Pendiente de verificación","Completado"))))))</f>
        <v/>
      </c>
      <c r="X4" s="26">
        <f>IF($A4="","",IF(AND(OR(Resumen!$B$5="Todos",$B4=Resumen!$B$5),OR(Resumen!$E$5="Todos",$C4=Resumen!$E$5)),1,0))</f>
        <v/>
      </c>
    </row>
    <row r="5">
      <c r="A5" s="7" t="inlineStr">
        <is>
          <t>ING-2026-004</t>
        </is>
      </c>
      <c r="B5" s="7" t="inlineStr">
        <is>
          <t>Proyecto Bruma</t>
        </is>
      </c>
      <c r="C5" s="7" t="inlineStr">
        <is>
          <t>J02</t>
        </is>
      </c>
      <c r="D5" s="22" t="n">
        <v>46268</v>
      </c>
      <c r="E5" s="7" t="inlineStr">
        <is>
          <t>Cámara B</t>
        </is>
      </c>
      <c r="F5" s="7" t="inlineStr">
        <is>
          <t>B002</t>
        </is>
      </c>
      <c r="G5" s="7" t="inlineStr">
        <is>
          <t>SDXC</t>
        </is>
      </c>
      <c r="H5" s="23" t="inlineStr">
        <is>
          <t>Escenas 5–8</t>
        </is>
      </c>
      <c r="I5" s="7" t="inlineStr">
        <is>
          <t>B002C001_260903.mov</t>
        </is>
      </c>
      <c r="J5" s="7" t="inlineStr">
        <is>
          <t>B002C071_260903.mov</t>
        </is>
      </c>
      <c r="K5" s="24" t="n">
        <v>71</v>
      </c>
      <c r="L5" s="25" t="n">
        <v>110.2</v>
      </c>
      <c r="M5" s="23" t="inlineStr">
        <is>
          <t>RAID Rodaje 01 / Bruma / J02 / B002</t>
        </is>
      </c>
      <c r="N5" s="7" t="inlineStr">
        <is>
          <t>Completada</t>
        </is>
      </c>
      <c r="O5" s="23" t="inlineStr">
        <is>
          <t>SSD Seguridad 01 / Bruma / J02 / B002</t>
        </is>
      </c>
      <c r="P5" s="7" t="inlineStr">
        <is>
          <t>Completada</t>
        </is>
      </c>
      <c r="Q5" s="7" t="inlineStr">
        <is>
          <t>Checksum MD5</t>
        </is>
      </c>
      <c r="R5" s="7" t="inlineStr">
        <is>
          <t>Fallida</t>
        </is>
      </c>
      <c r="S5" s="22" t="n">
        <v>46268</v>
      </c>
      <c r="T5" s="7" t="inlineStr">
        <is>
          <t>Teo Prisma</t>
        </is>
      </c>
      <c r="U5" s="23" t="inlineStr">
        <is>
          <t>Diferencia detectada en un archivo; repetir copia</t>
        </is>
      </c>
      <c r="V5" s="7" t="inlineStr">
        <is>
          <t>Retenida</t>
        </is>
      </c>
      <c r="W5" s="26">
        <f>IF($A5="","",IF(OR($R5="Fallida",$N5="Error",$P5="Error"),"Incidencia",IF(OR($N5="En curso",$P5="En curso"),"En copia",IF($N5&lt;&gt;"Completada","En copia",IF($P5&lt;&gt;"Completada","Pendiente de segunda copia",IF($R5&lt;&gt;"Correcta","Pendiente de verificación","Completado"))))))</f>
        <v/>
      </c>
      <c r="X5" s="26">
        <f>IF($A5="","",IF(AND(OR(Resumen!$B$5="Todos",$B5=Resumen!$B$5),OR(Resumen!$E$5="Todos",$C5=Resumen!$E$5)),1,0))</f>
        <v/>
      </c>
    </row>
    <row r="6">
      <c r="A6" s="7" t="inlineStr">
        <is>
          <t>ING-2026-005</t>
        </is>
      </c>
      <c r="B6" s="7" t="inlineStr">
        <is>
          <t>Anuncio Nébula</t>
        </is>
      </c>
      <c r="C6" s="7" t="inlineStr">
        <is>
          <t>J01</t>
        </is>
      </c>
      <c r="D6" s="22" t="n">
        <v>46270</v>
      </c>
      <c r="E6" s="7" t="inlineStr">
        <is>
          <t>Cámara A</t>
        </is>
      </c>
      <c r="F6" s="7" t="inlineStr">
        <is>
          <t>NEB-A01</t>
        </is>
      </c>
      <c r="G6" s="7" t="inlineStr">
        <is>
          <t>CFast 2.0</t>
        </is>
      </c>
      <c r="H6" s="23" t="inlineStr">
        <is>
          <t>Producto, bloque mañana</t>
        </is>
      </c>
      <c r="I6" s="7" t="inlineStr">
        <is>
          <t>NEBA01_0001.mxf</t>
        </is>
      </c>
      <c r="J6" s="7" t="inlineStr">
        <is>
          <t>NEBA01_0048.mxf</t>
        </is>
      </c>
      <c r="K6" s="24" t="n">
        <v>48</v>
      </c>
      <c r="L6" s="25" t="n">
        <v>74.8</v>
      </c>
      <c r="M6" s="23" t="inlineStr">
        <is>
          <t>RAID Rodaje 02 / Nébula / J01 / NEB-A01</t>
        </is>
      </c>
      <c r="N6" s="7" t="inlineStr">
        <is>
          <t>Completada</t>
        </is>
      </c>
      <c r="O6" s="23" t="inlineStr">
        <is>
          <t>SSD Seguridad 02 / Nébula / J01 / NEB-A01</t>
        </is>
      </c>
      <c r="P6" s="7" t="inlineStr">
        <is>
          <t>Completada</t>
        </is>
      </c>
      <c r="Q6" s="7" t="inlineStr">
        <is>
          <t>Checksum xxHash64</t>
        </is>
      </c>
      <c r="R6" s="7" t="inlineStr">
        <is>
          <t>Correcta</t>
        </is>
      </c>
      <c r="S6" s="22" t="n">
        <v>46270</v>
      </c>
      <c r="T6" s="7" t="inlineStr">
        <is>
          <t>Lía Vector</t>
        </is>
      </c>
      <c r="U6" s="23" t="inlineStr">
        <is>
          <t>Sin incidencias</t>
        </is>
      </c>
      <c r="V6" s="7" t="inlineStr">
        <is>
          <t>Liberada</t>
        </is>
      </c>
      <c r="W6" s="26">
        <f>IF($A6="","",IF(OR($R6="Fallida",$N6="Error",$P6="Error"),"Incidencia",IF(OR($N6="En curso",$P6="En curso"),"En copia",IF($N6&lt;&gt;"Completada","En copia",IF($P6&lt;&gt;"Completada","Pendiente de segunda copia",IF($R6&lt;&gt;"Correcta","Pendiente de verificación","Completado"))))))</f>
        <v/>
      </c>
      <c r="X6" s="26">
        <f>IF($A6="","",IF(AND(OR(Resumen!$B$5="Todos",$B6=Resumen!$B$5),OR(Resumen!$E$5="Todos",$C6=Resumen!$E$5)),1,0))</f>
        <v/>
      </c>
    </row>
    <row r="7">
      <c r="A7" s="7" t="inlineStr">
        <is>
          <t>ING-2026-006</t>
        </is>
      </c>
      <c r="B7" s="7" t="inlineStr">
        <is>
          <t>Anuncio Nébula</t>
        </is>
      </c>
      <c r="C7" s="7" t="inlineStr">
        <is>
          <t>J01</t>
        </is>
      </c>
      <c r="D7" s="22" t="n">
        <v>46270</v>
      </c>
      <c r="E7" s="7" t="inlineStr">
        <is>
          <t>Cámara C</t>
        </is>
      </c>
      <c r="F7" s="7" t="inlineStr">
        <is>
          <t>NEB-C01</t>
        </is>
      </c>
      <c r="G7" s="7" t="inlineStr">
        <is>
          <t>SDXC</t>
        </is>
      </c>
      <c r="H7" s="23" t="inlineStr">
        <is>
          <t>Recursos de producto</t>
        </is>
      </c>
      <c r="I7" s="7" t="inlineStr">
        <is>
          <t>C001_0001.mp4</t>
        </is>
      </c>
      <c r="J7" s="7" t="inlineStr">
        <is>
          <t>C001_0126.mp4</t>
        </is>
      </c>
      <c r="K7" s="24" t="n">
        <v>126</v>
      </c>
      <c r="L7" s="25" t="n">
        <v>58.1</v>
      </c>
      <c r="M7" s="23" t="inlineStr">
        <is>
          <t>RAID Rodaje 02 / Nébula / J01 / NEB-C01</t>
        </is>
      </c>
      <c r="N7" s="7" t="inlineStr">
        <is>
          <t>En curso</t>
        </is>
      </c>
      <c r="O7" s="23" t="inlineStr">
        <is>
          <t>SSD Seguridad 02 / Nébula / J01 / NEB-C01</t>
        </is>
      </c>
      <c r="P7" s="7" t="inlineStr">
        <is>
          <t>Pendiente</t>
        </is>
      </c>
      <c r="Q7" s="7" t="inlineStr">
        <is>
          <t>Checksum xxHash64</t>
        </is>
      </c>
      <c r="R7" s="7" t="inlineStr">
        <is>
          <t>Pendiente</t>
        </is>
      </c>
      <c r="S7" s="22" t="n">
        <v>46270</v>
      </c>
      <c r="T7" s="7" t="inlineStr">
        <is>
          <t>Lía Vector</t>
        </is>
      </c>
      <c r="U7" s="23" t="inlineStr">
        <is>
          <t>Copia principal en curso</t>
        </is>
      </c>
      <c r="V7" s="7" t="inlineStr">
        <is>
          <t>Retenida</t>
        </is>
      </c>
      <c r="W7" s="26">
        <f>IF($A7="","",IF(OR($R7="Fallida",$N7="Error",$P7="Error"),"Incidencia",IF(OR($N7="En curso",$P7="En curso"),"En copia",IF($N7&lt;&gt;"Completada","En copia",IF($P7&lt;&gt;"Completada","Pendiente de segunda copia",IF($R7&lt;&gt;"Correcta","Pendiente de verificación","Completado"))))))</f>
        <v/>
      </c>
      <c r="X7" s="26">
        <f>IF($A7="","",IF(AND(OR(Resumen!$B$5="Todos",$B7=Resumen!$B$5),OR(Resumen!$E$5="Todos",$C7=Resumen!$E$5)),1,0))</f>
        <v/>
      </c>
    </row>
    <row r="8">
      <c r="A8" s="7" t="inlineStr">
        <is>
          <t>ING-2026-007</t>
        </is>
      </c>
      <c r="B8" s="7" t="inlineStr">
        <is>
          <t>Corto Umbral</t>
        </is>
      </c>
      <c r="C8" s="7" t="inlineStr">
        <is>
          <t>J03</t>
        </is>
      </c>
      <c r="D8" s="22" t="n">
        <v>46271</v>
      </c>
      <c r="E8" s="7" t="inlineStr">
        <is>
          <t>Cámara A</t>
        </is>
      </c>
      <c r="F8" s="7" t="inlineStr">
        <is>
          <t>UMB-A07</t>
        </is>
      </c>
      <c r="G8" s="7" t="inlineStr">
        <is>
          <t>CFexpress tipo B</t>
        </is>
      </c>
      <c r="H8" s="23" t="inlineStr">
        <is>
          <t>Secuencia 12</t>
        </is>
      </c>
      <c r="I8" s="7" t="inlineStr">
        <is>
          <t>A007C001_260906.mov</t>
        </is>
      </c>
      <c r="J8" s="7" t="inlineStr">
        <is>
          <t>A007C092_260906.mov</t>
        </is>
      </c>
      <c r="K8" s="24" t="n">
        <v>92</v>
      </c>
      <c r="L8" s="25" t="n">
        <v>205.75</v>
      </c>
      <c r="M8" s="23" t="inlineStr">
        <is>
          <t>RAID Rodaje 03 / Umbral / J03 / UMB-A07</t>
        </is>
      </c>
      <c r="N8" s="7" t="inlineStr">
        <is>
          <t>Completada</t>
        </is>
      </c>
      <c r="O8" s="23" t="inlineStr">
        <is>
          <t>SSD Seguridad 03 / Umbral / J03 / UMB-A07</t>
        </is>
      </c>
      <c r="P8" s="7" t="inlineStr">
        <is>
          <t>Completada</t>
        </is>
      </c>
      <c r="Q8" s="7" t="inlineStr">
        <is>
          <t>Checksum xxHash64</t>
        </is>
      </c>
      <c r="R8" s="7" t="inlineStr">
        <is>
          <t>Correcta</t>
        </is>
      </c>
      <c r="S8" s="22" t="n">
        <v>46271</v>
      </c>
      <c r="T8" s="7" t="inlineStr">
        <is>
          <t>Bruno Croma</t>
        </is>
      </c>
      <c r="U8" s="23" t="inlineStr">
        <is>
          <t>Sin incidencias</t>
        </is>
      </c>
      <c r="V8" s="7" t="inlineStr">
        <is>
          <t>Liberada</t>
        </is>
      </c>
      <c r="W8" s="26">
        <f>IF($A8="","",IF(OR($R8="Fallida",$N8="Error",$P8="Error"),"Incidencia",IF(OR($N8="En curso",$P8="En curso"),"En copia",IF($N8&lt;&gt;"Completada","En copia",IF($P8&lt;&gt;"Completada","Pendiente de segunda copia",IF($R8&lt;&gt;"Correcta","Pendiente de verificación","Completado"))))))</f>
        <v/>
      </c>
      <c r="X8" s="26">
        <f>IF($A8="","",IF(AND(OR(Resumen!$B$5="Todos",$B8=Resumen!$B$5),OR(Resumen!$E$5="Todos",$C8=Resumen!$E$5)),1,0))</f>
        <v/>
      </c>
    </row>
    <row r="9">
      <c r="A9" s="7" t="inlineStr">
        <is>
          <t>ING-2026-008</t>
        </is>
      </c>
      <c r="B9" s="7" t="inlineStr">
        <is>
          <t>Corto Umbral</t>
        </is>
      </c>
      <c r="C9" s="7" t="inlineStr">
        <is>
          <t>J03</t>
        </is>
      </c>
      <c r="D9" s="22" t="n">
        <v>46271</v>
      </c>
      <c r="E9" s="7" t="inlineStr">
        <is>
          <t>Grabadora audio</t>
        </is>
      </c>
      <c r="F9" s="7" t="inlineStr">
        <is>
          <t>UMB-AUD03</t>
        </is>
      </c>
      <c r="G9" s="7" t="inlineStr">
        <is>
          <t>SDXC</t>
        </is>
      </c>
      <c r="H9" s="23" t="inlineStr">
        <is>
          <t>Sonido directo, secuencia 12</t>
        </is>
      </c>
      <c r="I9" s="7" t="inlineStr">
        <is>
          <t>U03_001.wav</t>
        </is>
      </c>
      <c r="J9" s="7" t="inlineStr">
        <is>
          <t>U03_084.wav</t>
        </is>
      </c>
      <c r="K9" s="24" t="n">
        <v>84</v>
      </c>
      <c r="L9" s="25" t="n">
        <v>18.4</v>
      </c>
      <c r="M9" s="23" t="inlineStr">
        <is>
          <t>RAID Rodaje 03 / Umbral / J03 / AUDIO03</t>
        </is>
      </c>
      <c r="N9" s="7" t="inlineStr">
        <is>
          <t>Completada</t>
        </is>
      </c>
      <c r="O9" s="23" t="inlineStr">
        <is>
          <t>SSD Seguridad 03 / Umbral / J03 / AUDIO03</t>
        </is>
      </c>
      <c r="P9" s="7" t="inlineStr">
        <is>
          <t>Completada</t>
        </is>
      </c>
      <c r="Q9" s="7" t="inlineStr">
        <is>
          <t>Comparación de tamaño</t>
        </is>
      </c>
      <c r="R9" s="7" t="inlineStr">
        <is>
          <t>Correcta</t>
        </is>
      </c>
      <c r="S9" s="22" t="n">
        <v>46271</v>
      </c>
      <c r="T9" s="7" t="inlineStr">
        <is>
          <t>Noa Pixel</t>
        </is>
      </c>
      <c r="U9" s="23" t="inlineStr">
        <is>
          <t>Parte de sonido incluido</t>
        </is>
      </c>
      <c r="V9" s="7" t="inlineStr">
        <is>
          <t>Liberada</t>
        </is>
      </c>
      <c r="W9" s="26">
        <f>IF($A9="","",IF(OR($R9="Fallida",$N9="Error",$P9="Error"),"Incidencia",IF(OR($N9="En curso",$P9="En curso"),"En copia",IF($N9&lt;&gt;"Completada","En copia",IF($P9&lt;&gt;"Completada","Pendiente de segunda copia",IF($R9&lt;&gt;"Correcta","Pendiente de verificación","Completado"))))))</f>
        <v/>
      </c>
      <c r="X9" s="26">
        <f>IF($A9="","",IF(AND(OR(Resumen!$B$5="Todos",$B9=Resumen!$B$5),OR(Resumen!$E$5="Todos",$C9=Resumen!$E$5)),1,0))</f>
        <v/>
      </c>
    </row>
    <row r="10">
      <c r="A10" s="7" t="inlineStr">
        <is>
          <t>ING-2026-009</t>
        </is>
      </c>
      <c r="B10" s="7" t="inlineStr">
        <is>
          <t>Sesión Ámbar</t>
        </is>
      </c>
      <c r="C10" s="7" t="inlineStr">
        <is>
          <t>J01</t>
        </is>
      </c>
      <c r="D10" s="22" t="n">
        <v>46272</v>
      </c>
      <c r="E10" s="7" t="inlineStr">
        <is>
          <t>Cámara foto 1</t>
        </is>
      </c>
      <c r="F10" s="7" t="inlineStr">
        <is>
          <t>AMB-CF01</t>
        </is>
      </c>
      <c r="G10" s="7" t="inlineStr">
        <is>
          <t>CFexpress tipo A</t>
        </is>
      </c>
      <c r="H10" s="23" t="inlineStr">
        <is>
          <t>Retratos, selección 1</t>
        </is>
      </c>
      <c r="I10" s="7" t="inlineStr">
        <is>
          <t>DSC00001.ARW</t>
        </is>
      </c>
      <c r="J10" s="7" t="inlineStr">
        <is>
          <t>DSC00642.ARW</t>
        </is>
      </c>
      <c r="K10" s="24" t="n">
        <v>642</v>
      </c>
      <c r="L10" s="25" t="n">
        <v>52.65</v>
      </c>
      <c r="M10" s="23" t="inlineStr">
        <is>
          <t>RAID Estudio 01 / Ámbar / J01 / AMB-CF01</t>
        </is>
      </c>
      <c r="N10" s="7" t="inlineStr">
        <is>
          <t>Completada</t>
        </is>
      </c>
      <c r="O10" s="23" t="inlineStr">
        <is>
          <t>SSD Seguridad 04 / Ámbar / J01 / AMB-CF01</t>
        </is>
      </c>
      <c r="P10" s="7" t="inlineStr">
        <is>
          <t>Completada</t>
        </is>
      </c>
      <c r="Q10" s="7" t="inlineStr">
        <is>
          <t>Checksum MD5</t>
        </is>
      </c>
      <c r="R10" s="7" t="inlineStr">
        <is>
          <t>Correcta</t>
        </is>
      </c>
      <c r="S10" s="22" t="n">
        <v>46272</v>
      </c>
      <c r="T10" s="7" t="inlineStr">
        <is>
          <t>Iris Plano</t>
        </is>
      </c>
      <c r="U10" s="23" t="inlineStr">
        <is>
          <t>Incluye JPEG de previsualización</t>
        </is>
      </c>
      <c r="V10" s="7" t="inlineStr">
        <is>
          <t>Liberada</t>
        </is>
      </c>
      <c r="W10" s="26">
        <f>IF($A10="","",IF(OR($R10="Fallida",$N10="Error",$P10="Error"),"Incidencia",IF(OR($N10="En curso",$P10="En curso"),"En copia",IF($N10&lt;&gt;"Completada","En copia",IF($P10&lt;&gt;"Completada","Pendiente de segunda copia",IF($R10&lt;&gt;"Correcta","Pendiente de verificación","Completado"))))))</f>
        <v/>
      </c>
      <c r="X10" s="26">
        <f>IF($A10="","",IF(AND(OR(Resumen!$B$5="Todos",$B10=Resumen!$B$5),OR(Resumen!$E$5="Todos",$C10=Resumen!$E$5)),1,0))</f>
        <v/>
      </c>
    </row>
    <row r="11">
      <c r="A11" s="7" t="inlineStr">
        <is>
          <t>ING-2026-010</t>
        </is>
      </c>
      <c r="B11" s="7" t="inlineStr">
        <is>
          <t>Sesión Ámbar</t>
        </is>
      </c>
      <c r="C11" s="7" t="inlineStr">
        <is>
          <t>J01</t>
        </is>
      </c>
      <c r="D11" s="22" t="n">
        <v>46272</v>
      </c>
      <c r="E11" s="7" t="inlineStr">
        <is>
          <t>Cámara foto 2</t>
        </is>
      </c>
      <c r="F11" s="7" t="inlineStr">
        <is>
          <t>AMB-SD02</t>
        </is>
      </c>
      <c r="G11" s="7" t="inlineStr">
        <is>
          <t>SDXC</t>
        </is>
      </c>
      <c r="H11" s="23" t="inlineStr">
        <is>
          <t>Detalles de producto</t>
        </is>
      </c>
      <c r="I11" s="7" t="inlineStr">
        <is>
          <t>DSC10001.NEF</t>
        </is>
      </c>
      <c r="J11" s="7" t="inlineStr">
        <is>
          <t>DSC10318.NEF</t>
        </is>
      </c>
      <c r="K11" s="24" t="n">
        <v>318</v>
      </c>
      <c r="L11" s="25" t="n">
        <v>31.9</v>
      </c>
      <c r="M11" s="23" t="inlineStr">
        <is>
          <t>RAID Estudio 01 / Ámbar / J01 / AMB-SD02</t>
        </is>
      </c>
      <c r="N11" s="7" t="inlineStr">
        <is>
          <t>Error</t>
        </is>
      </c>
      <c r="O11" s="23" t="inlineStr">
        <is>
          <t>SSD Seguridad 04 / Ámbar / J01 / AMB-SD02</t>
        </is>
      </c>
      <c r="P11" s="7" t="inlineStr">
        <is>
          <t>Pendiente</t>
        </is>
      </c>
      <c r="Q11" s="7" t="inlineStr">
        <is>
          <t>Sin verificar</t>
        </is>
      </c>
      <c r="R11" s="7" t="inlineStr">
        <is>
          <t>No realizada</t>
        </is>
      </c>
      <c r="S11" s="22" t="n">
        <v>46272</v>
      </c>
      <c r="T11" s="7" t="inlineStr">
        <is>
          <t>Iris Plano</t>
        </is>
      </c>
      <c r="U11" s="23" t="inlineStr">
        <is>
          <t>Error de lectura; conservar la tarjeta</t>
        </is>
      </c>
      <c r="V11" s="7" t="inlineStr">
        <is>
          <t>Retenida</t>
        </is>
      </c>
      <c r="W11" s="26">
        <f>IF($A11="","",IF(OR($R11="Fallida",$N11="Error",$P11="Error"),"Incidencia",IF(OR($N11="En curso",$P11="En curso"),"En copia",IF($N11&lt;&gt;"Completada","En copia",IF($P11&lt;&gt;"Completada","Pendiente de segunda copia",IF($R11&lt;&gt;"Correcta","Pendiente de verificación","Completado"))))))</f>
        <v/>
      </c>
      <c r="X11" s="26">
        <f>IF($A11="","",IF(AND(OR(Resumen!$B$5="Todos",$B11=Resumen!$B$5),OR(Resumen!$E$5="Todos",$C11=Resumen!$E$5)),1,0))</f>
        <v/>
      </c>
    </row>
    <row r="12">
      <c r="A12" s="7" t="n"/>
      <c r="B12" s="7" t="n"/>
      <c r="C12" s="7" t="n"/>
      <c r="D12" s="22" t="n"/>
      <c r="E12" s="7" t="n"/>
      <c r="F12" s="7" t="n"/>
      <c r="G12" s="7" t="n"/>
      <c r="H12" s="23" t="n"/>
      <c r="I12" s="7" t="n"/>
      <c r="J12" s="7" t="n"/>
      <c r="K12" s="24" t="n"/>
      <c r="L12" s="25" t="n"/>
      <c r="M12" s="23" t="n"/>
      <c r="N12" s="7" t="n"/>
      <c r="O12" s="23" t="n"/>
      <c r="P12" s="7" t="n"/>
      <c r="Q12" s="7" t="n"/>
      <c r="R12" s="7" t="n"/>
      <c r="S12" s="22" t="n"/>
      <c r="T12" s="7" t="n"/>
      <c r="U12" s="23" t="n"/>
      <c r="V12" s="7" t="n"/>
      <c r="W12" s="26">
        <f>IF($A12="","",IF(OR($R12="Fallida",$N12="Error",$P12="Error"),"Incidencia",IF(OR($N12="En curso",$P12="En curso"),"En copia",IF($N12&lt;&gt;"Completada","En copia",IF($P12&lt;&gt;"Completada","Pendiente de segunda copia",IF($R12&lt;&gt;"Correcta","Pendiente de verificación","Completado"))))))</f>
        <v/>
      </c>
      <c r="X12" s="26">
        <f>IF($A12="","",IF(AND(OR(Resumen!$B$5="Todos",$B12=Resumen!$B$5),OR(Resumen!$E$5="Todos",$C12=Resumen!$E$5)),1,0))</f>
        <v/>
      </c>
    </row>
    <row r="13">
      <c r="A13" s="7" t="n"/>
      <c r="B13" s="7" t="n"/>
      <c r="C13" s="7" t="n"/>
      <c r="D13" s="22" t="n"/>
      <c r="E13" s="7" t="n"/>
      <c r="F13" s="7" t="n"/>
      <c r="G13" s="7" t="n"/>
      <c r="H13" s="23" t="n"/>
      <c r="I13" s="7" t="n"/>
      <c r="J13" s="7" t="n"/>
      <c r="K13" s="24" t="n"/>
      <c r="L13" s="25" t="n"/>
      <c r="M13" s="23" t="n"/>
      <c r="N13" s="7" t="n"/>
      <c r="O13" s="23" t="n"/>
      <c r="P13" s="7" t="n"/>
      <c r="Q13" s="7" t="n"/>
      <c r="R13" s="7" t="n"/>
      <c r="S13" s="22" t="n"/>
      <c r="T13" s="7" t="n"/>
      <c r="U13" s="23" t="n"/>
      <c r="V13" s="7" t="n"/>
      <c r="W13" s="26">
        <f>IF($A13="","",IF(OR($R13="Fallida",$N13="Error",$P13="Error"),"Incidencia",IF(OR($N13="En curso",$P13="En curso"),"En copia",IF($N13&lt;&gt;"Completada","En copia",IF($P13&lt;&gt;"Completada","Pendiente de segunda copia",IF($R13&lt;&gt;"Correcta","Pendiente de verificación","Completado"))))))</f>
        <v/>
      </c>
      <c r="X13" s="26">
        <f>IF($A13="","",IF(AND(OR(Resumen!$B$5="Todos",$B13=Resumen!$B$5),OR(Resumen!$E$5="Todos",$C13=Resumen!$E$5)),1,0))</f>
        <v/>
      </c>
    </row>
    <row r="14">
      <c r="A14" s="7" t="n"/>
      <c r="B14" s="7" t="n"/>
      <c r="C14" s="7" t="n"/>
      <c r="D14" s="22" t="n"/>
      <c r="E14" s="7" t="n"/>
      <c r="F14" s="7" t="n"/>
      <c r="G14" s="7" t="n"/>
      <c r="H14" s="23" t="n"/>
      <c r="I14" s="7" t="n"/>
      <c r="J14" s="7" t="n"/>
      <c r="K14" s="24" t="n"/>
      <c r="L14" s="25" t="n"/>
      <c r="M14" s="23" t="n"/>
      <c r="N14" s="7" t="n"/>
      <c r="O14" s="23" t="n"/>
      <c r="P14" s="7" t="n"/>
      <c r="Q14" s="7" t="n"/>
      <c r="R14" s="7" t="n"/>
      <c r="S14" s="22" t="n"/>
      <c r="T14" s="7" t="n"/>
      <c r="U14" s="23" t="n"/>
      <c r="V14" s="7" t="n"/>
      <c r="W14" s="26">
        <f>IF($A14="","",IF(OR($R14="Fallida",$N14="Error",$P14="Error"),"Incidencia",IF(OR($N14="En curso",$P14="En curso"),"En copia",IF($N14&lt;&gt;"Completada","En copia",IF($P14&lt;&gt;"Completada","Pendiente de segunda copia",IF($R14&lt;&gt;"Correcta","Pendiente de verificación","Completado"))))))</f>
        <v/>
      </c>
      <c r="X14" s="26">
        <f>IF($A14="","",IF(AND(OR(Resumen!$B$5="Todos",$B14=Resumen!$B$5),OR(Resumen!$E$5="Todos",$C14=Resumen!$E$5)),1,0))</f>
        <v/>
      </c>
    </row>
    <row r="15">
      <c r="A15" s="7" t="n"/>
      <c r="B15" s="7" t="n"/>
      <c r="C15" s="7" t="n"/>
      <c r="D15" s="22" t="n"/>
      <c r="E15" s="7" t="n"/>
      <c r="F15" s="7" t="n"/>
      <c r="G15" s="7" t="n"/>
      <c r="H15" s="23" t="n"/>
      <c r="I15" s="7" t="n"/>
      <c r="J15" s="7" t="n"/>
      <c r="K15" s="24" t="n"/>
      <c r="L15" s="25" t="n"/>
      <c r="M15" s="23" t="n"/>
      <c r="N15" s="7" t="n"/>
      <c r="O15" s="23" t="n"/>
      <c r="P15" s="7" t="n"/>
      <c r="Q15" s="7" t="n"/>
      <c r="R15" s="7" t="n"/>
      <c r="S15" s="22" t="n"/>
      <c r="T15" s="7" t="n"/>
      <c r="U15" s="23" t="n"/>
      <c r="V15" s="7" t="n"/>
      <c r="W15" s="26">
        <f>IF($A15="","",IF(OR($R15="Fallida",$N15="Error",$P15="Error"),"Incidencia",IF(OR($N15="En curso",$P15="En curso"),"En copia",IF($N15&lt;&gt;"Completada","En copia",IF($P15&lt;&gt;"Completada","Pendiente de segunda copia",IF($R15&lt;&gt;"Correcta","Pendiente de verificación","Completado"))))))</f>
        <v/>
      </c>
      <c r="X15" s="26">
        <f>IF($A15="","",IF(AND(OR(Resumen!$B$5="Todos",$B15=Resumen!$B$5),OR(Resumen!$E$5="Todos",$C15=Resumen!$E$5)),1,0))</f>
        <v/>
      </c>
    </row>
    <row r="16">
      <c r="A16" s="7" t="n"/>
      <c r="B16" s="7" t="n"/>
      <c r="C16" s="7" t="n"/>
      <c r="D16" s="22" t="n"/>
      <c r="E16" s="7" t="n"/>
      <c r="F16" s="7" t="n"/>
      <c r="G16" s="7" t="n"/>
      <c r="H16" s="23" t="n"/>
      <c r="I16" s="7" t="n"/>
      <c r="J16" s="7" t="n"/>
      <c r="K16" s="24" t="n"/>
      <c r="L16" s="25" t="n"/>
      <c r="M16" s="23" t="n"/>
      <c r="N16" s="7" t="n"/>
      <c r="O16" s="23" t="n"/>
      <c r="P16" s="7" t="n"/>
      <c r="Q16" s="7" t="n"/>
      <c r="R16" s="7" t="n"/>
      <c r="S16" s="22" t="n"/>
      <c r="T16" s="7" t="n"/>
      <c r="U16" s="23" t="n"/>
      <c r="V16" s="7" t="n"/>
      <c r="W16" s="26">
        <f>IF($A16="","",IF(OR($R16="Fallida",$N16="Error",$P16="Error"),"Incidencia",IF(OR($N16="En curso",$P16="En curso"),"En copia",IF($N16&lt;&gt;"Completada","En copia",IF($P16&lt;&gt;"Completada","Pendiente de segunda copia",IF($R16&lt;&gt;"Correcta","Pendiente de verificación","Completado"))))))</f>
        <v/>
      </c>
      <c r="X16" s="26">
        <f>IF($A16="","",IF(AND(OR(Resumen!$B$5="Todos",$B16=Resumen!$B$5),OR(Resumen!$E$5="Todos",$C16=Resumen!$E$5)),1,0))</f>
        <v/>
      </c>
    </row>
    <row r="17">
      <c r="A17" s="7" t="n"/>
      <c r="B17" s="7" t="n"/>
      <c r="C17" s="7" t="n"/>
      <c r="D17" s="22" t="n"/>
      <c r="E17" s="7" t="n"/>
      <c r="F17" s="7" t="n"/>
      <c r="G17" s="7" t="n"/>
      <c r="H17" s="23" t="n"/>
      <c r="I17" s="7" t="n"/>
      <c r="J17" s="7" t="n"/>
      <c r="K17" s="24" t="n"/>
      <c r="L17" s="25" t="n"/>
      <c r="M17" s="23" t="n"/>
      <c r="N17" s="7" t="n"/>
      <c r="O17" s="23" t="n"/>
      <c r="P17" s="7" t="n"/>
      <c r="Q17" s="7" t="n"/>
      <c r="R17" s="7" t="n"/>
      <c r="S17" s="22" t="n"/>
      <c r="T17" s="7" t="n"/>
      <c r="U17" s="23" t="n"/>
      <c r="V17" s="7" t="n"/>
      <c r="W17" s="26">
        <f>IF($A17="","",IF(OR($R17="Fallida",$N17="Error",$P17="Error"),"Incidencia",IF(OR($N17="En curso",$P17="En curso"),"En copia",IF($N17&lt;&gt;"Completada","En copia",IF($P17&lt;&gt;"Completada","Pendiente de segunda copia",IF($R17&lt;&gt;"Correcta","Pendiente de verificación","Completado"))))))</f>
        <v/>
      </c>
      <c r="X17" s="26">
        <f>IF($A17="","",IF(AND(OR(Resumen!$B$5="Todos",$B17=Resumen!$B$5),OR(Resumen!$E$5="Todos",$C17=Resumen!$E$5)),1,0))</f>
        <v/>
      </c>
    </row>
    <row r="18">
      <c r="A18" s="7" t="n"/>
      <c r="B18" s="7" t="n"/>
      <c r="C18" s="7" t="n"/>
      <c r="D18" s="22" t="n"/>
      <c r="E18" s="7" t="n"/>
      <c r="F18" s="7" t="n"/>
      <c r="G18" s="7" t="n"/>
      <c r="H18" s="23" t="n"/>
      <c r="I18" s="7" t="n"/>
      <c r="J18" s="7" t="n"/>
      <c r="K18" s="24" t="n"/>
      <c r="L18" s="25" t="n"/>
      <c r="M18" s="23" t="n"/>
      <c r="N18" s="7" t="n"/>
      <c r="O18" s="23" t="n"/>
      <c r="P18" s="7" t="n"/>
      <c r="Q18" s="7" t="n"/>
      <c r="R18" s="7" t="n"/>
      <c r="S18" s="22" t="n"/>
      <c r="T18" s="7" t="n"/>
      <c r="U18" s="23" t="n"/>
      <c r="V18" s="7" t="n"/>
      <c r="W18" s="26">
        <f>IF($A18="","",IF(OR($R18="Fallida",$N18="Error",$P18="Error"),"Incidencia",IF(OR($N18="En curso",$P18="En curso"),"En copia",IF($N18&lt;&gt;"Completada","En copia",IF($P18&lt;&gt;"Completada","Pendiente de segunda copia",IF($R18&lt;&gt;"Correcta","Pendiente de verificación","Completado"))))))</f>
        <v/>
      </c>
      <c r="X18" s="26">
        <f>IF($A18="","",IF(AND(OR(Resumen!$B$5="Todos",$B18=Resumen!$B$5),OR(Resumen!$E$5="Todos",$C18=Resumen!$E$5)),1,0))</f>
        <v/>
      </c>
    </row>
    <row r="19">
      <c r="A19" s="7" t="n"/>
      <c r="B19" s="7" t="n"/>
      <c r="C19" s="7" t="n"/>
      <c r="D19" s="22" t="n"/>
      <c r="E19" s="7" t="n"/>
      <c r="F19" s="7" t="n"/>
      <c r="G19" s="7" t="n"/>
      <c r="H19" s="23" t="n"/>
      <c r="I19" s="7" t="n"/>
      <c r="J19" s="7" t="n"/>
      <c r="K19" s="24" t="n"/>
      <c r="L19" s="25" t="n"/>
      <c r="M19" s="23" t="n"/>
      <c r="N19" s="7" t="n"/>
      <c r="O19" s="23" t="n"/>
      <c r="P19" s="7" t="n"/>
      <c r="Q19" s="7" t="n"/>
      <c r="R19" s="7" t="n"/>
      <c r="S19" s="22" t="n"/>
      <c r="T19" s="7" t="n"/>
      <c r="U19" s="23" t="n"/>
      <c r="V19" s="7" t="n"/>
      <c r="W19" s="26">
        <f>IF($A19="","",IF(OR($R19="Fallida",$N19="Error",$P19="Error"),"Incidencia",IF(OR($N19="En curso",$P19="En curso"),"En copia",IF($N19&lt;&gt;"Completada","En copia",IF($P19&lt;&gt;"Completada","Pendiente de segunda copia",IF($R19&lt;&gt;"Correcta","Pendiente de verificación","Completado"))))))</f>
        <v/>
      </c>
      <c r="X19" s="26">
        <f>IF($A19="","",IF(AND(OR(Resumen!$B$5="Todos",$B19=Resumen!$B$5),OR(Resumen!$E$5="Todos",$C19=Resumen!$E$5)),1,0))</f>
        <v/>
      </c>
    </row>
    <row r="20">
      <c r="A20" s="7" t="n"/>
      <c r="B20" s="7" t="n"/>
      <c r="C20" s="7" t="n"/>
      <c r="D20" s="22" t="n"/>
      <c r="E20" s="7" t="n"/>
      <c r="F20" s="7" t="n"/>
      <c r="G20" s="7" t="n"/>
      <c r="H20" s="23" t="n"/>
      <c r="I20" s="7" t="n"/>
      <c r="J20" s="7" t="n"/>
      <c r="K20" s="24" t="n"/>
      <c r="L20" s="25" t="n"/>
      <c r="M20" s="23" t="n"/>
      <c r="N20" s="7" t="n"/>
      <c r="O20" s="23" t="n"/>
      <c r="P20" s="7" t="n"/>
      <c r="Q20" s="7" t="n"/>
      <c r="R20" s="7" t="n"/>
      <c r="S20" s="22" t="n"/>
      <c r="T20" s="7" t="n"/>
      <c r="U20" s="23" t="n"/>
      <c r="V20" s="7" t="n"/>
      <c r="W20" s="26">
        <f>IF($A20="","",IF(OR($R20="Fallida",$N20="Error",$P20="Error"),"Incidencia",IF(OR($N20="En curso",$P20="En curso"),"En copia",IF($N20&lt;&gt;"Completada","En copia",IF($P20&lt;&gt;"Completada","Pendiente de segunda copia",IF($R20&lt;&gt;"Correcta","Pendiente de verificación","Completado"))))))</f>
        <v/>
      </c>
      <c r="X20" s="26">
        <f>IF($A20="","",IF(AND(OR(Resumen!$B$5="Todos",$B20=Resumen!$B$5),OR(Resumen!$E$5="Todos",$C20=Resumen!$E$5)),1,0))</f>
        <v/>
      </c>
    </row>
    <row r="21">
      <c r="A21" s="7" t="n"/>
      <c r="B21" s="7" t="n"/>
      <c r="C21" s="7" t="n"/>
      <c r="D21" s="22" t="n"/>
      <c r="E21" s="7" t="n"/>
      <c r="F21" s="7" t="n"/>
      <c r="G21" s="7" t="n"/>
      <c r="H21" s="23" t="n"/>
      <c r="I21" s="7" t="n"/>
      <c r="J21" s="7" t="n"/>
      <c r="K21" s="24" t="n"/>
      <c r="L21" s="25" t="n"/>
      <c r="M21" s="23" t="n"/>
      <c r="N21" s="7" t="n"/>
      <c r="O21" s="23" t="n"/>
      <c r="P21" s="7" t="n"/>
      <c r="Q21" s="7" t="n"/>
      <c r="R21" s="7" t="n"/>
      <c r="S21" s="22" t="n"/>
      <c r="T21" s="7" t="n"/>
      <c r="U21" s="23" t="n"/>
      <c r="V21" s="7" t="n"/>
      <c r="W21" s="26">
        <f>IF($A21="","",IF(OR($R21="Fallida",$N21="Error",$P21="Error"),"Incidencia",IF(OR($N21="En curso",$P21="En curso"),"En copia",IF($N21&lt;&gt;"Completada","En copia",IF($P21&lt;&gt;"Completada","Pendiente de segunda copia",IF($R21&lt;&gt;"Correcta","Pendiente de verificación","Completado"))))))</f>
        <v/>
      </c>
      <c r="X21" s="26">
        <f>IF($A21="","",IF(AND(OR(Resumen!$B$5="Todos",$B21=Resumen!$B$5),OR(Resumen!$E$5="Todos",$C21=Resumen!$E$5)),1,0))</f>
        <v/>
      </c>
    </row>
    <row r="22">
      <c r="A22" s="7" t="n"/>
      <c r="B22" s="7" t="n"/>
      <c r="C22" s="7" t="n"/>
      <c r="D22" s="22" t="n"/>
      <c r="E22" s="7" t="n"/>
      <c r="F22" s="7" t="n"/>
      <c r="G22" s="7" t="n"/>
      <c r="H22" s="23" t="n"/>
      <c r="I22" s="7" t="n"/>
      <c r="J22" s="7" t="n"/>
      <c r="K22" s="24" t="n"/>
      <c r="L22" s="25" t="n"/>
      <c r="M22" s="23" t="n"/>
      <c r="N22" s="7" t="n"/>
      <c r="O22" s="23" t="n"/>
      <c r="P22" s="7" t="n"/>
      <c r="Q22" s="7" t="n"/>
      <c r="R22" s="7" t="n"/>
      <c r="S22" s="22" t="n"/>
      <c r="T22" s="7" t="n"/>
      <c r="U22" s="23" t="n"/>
      <c r="V22" s="7" t="n"/>
      <c r="W22" s="26">
        <f>IF($A22="","",IF(OR($R22="Fallida",$N22="Error",$P22="Error"),"Incidencia",IF(OR($N22="En curso",$P22="En curso"),"En copia",IF($N22&lt;&gt;"Completada","En copia",IF($P22&lt;&gt;"Completada","Pendiente de segunda copia",IF($R22&lt;&gt;"Correcta","Pendiente de verificación","Completado"))))))</f>
        <v/>
      </c>
      <c r="X22" s="26">
        <f>IF($A22="","",IF(AND(OR(Resumen!$B$5="Todos",$B22=Resumen!$B$5),OR(Resumen!$E$5="Todos",$C22=Resumen!$E$5)),1,0))</f>
        <v/>
      </c>
    </row>
    <row r="23">
      <c r="A23" s="7" t="n"/>
      <c r="B23" s="7" t="n"/>
      <c r="C23" s="7" t="n"/>
      <c r="D23" s="22" t="n"/>
      <c r="E23" s="7" t="n"/>
      <c r="F23" s="7" t="n"/>
      <c r="G23" s="7" t="n"/>
      <c r="H23" s="23" t="n"/>
      <c r="I23" s="7" t="n"/>
      <c r="J23" s="7" t="n"/>
      <c r="K23" s="24" t="n"/>
      <c r="L23" s="25" t="n"/>
      <c r="M23" s="23" t="n"/>
      <c r="N23" s="7" t="n"/>
      <c r="O23" s="23" t="n"/>
      <c r="P23" s="7" t="n"/>
      <c r="Q23" s="7" t="n"/>
      <c r="R23" s="7" t="n"/>
      <c r="S23" s="22" t="n"/>
      <c r="T23" s="7" t="n"/>
      <c r="U23" s="23" t="n"/>
      <c r="V23" s="7" t="n"/>
      <c r="W23" s="26">
        <f>IF($A23="","",IF(OR($R23="Fallida",$N23="Error",$P23="Error"),"Incidencia",IF(OR($N23="En curso",$P23="En curso"),"En copia",IF($N23&lt;&gt;"Completada","En copia",IF($P23&lt;&gt;"Completada","Pendiente de segunda copia",IF($R23&lt;&gt;"Correcta","Pendiente de verificación","Completado"))))))</f>
        <v/>
      </c>
      <c r="X23" s="26">
        <f>IF($A23="","",IF(AND(OR(Resumen!$B$5="Todos",$B23=Resumen!$B$5),OR(Resumen!$E$5="Todos",$C23=Resumen!$E$5)),1,0))</f>
        <v/>
      </c>
    </row>
    <row r="24">
      <c r="A24" s="7" t="n"/>
      <c r="B24" s="7" t="n"/>
      <c r="C24" s="7" t="n"/>
      <c r="D24" s="22" t="n"/>
      <c r="E24" s="7" t="n"/>
      <c r="F24" s="7" t="n"/>
      <c r="G24" s="7" t="n"/>
      <c r="H24" s="23" t="n"/>
      <c r="I24" s="7" t="n"/>
      <c r="J24" s="7" t="n"/>
      <c r="K24" s="24" t="n"/>
      <c r="L24" s="25" t="n"/>
      <c r="M24" s="23" t="n"/>
      <c r="N24" s="7" t="n"/>
      <c r="O24" s="23" t="n"/>
      <c r="P24" s="7" t="n"/>
      <c r="Q24" s="7" t="n"/>
      <c r="R24" s="7" t="n"/>
      <c r="S24" s="22" t="n"/>
      <c r="T24" s="7" t="n"/>
      <c r="U24" s="23" t="n"/>
      <c r="V24" s="7" t="n"/>
      <c r="W24" s="26">
        <f>IF($A24="","",IF(OR($R24="Fallida",$N24="Error",$P24="Error"),"Incidencia",IF(OR($N24="En curso",$P24="En curso"),"En copia",IF($N24&lt;&gt;"Completada","En copia",IF($P24&lt;&gt;"Completada","Pendiente de segunda copia",IF($R24&lt;&gt;"Correcta","Pendiente de verificación","Completado"))))))</f>
        <v/>
      </c>
      <c r="X24" s="26">
        <f>IF($A24="","",IF(AND(OR(Resumen!$B$5="Todos",$B24=Resumen!$B$5),OR(Resumen!$E$5="Todos",$C24=Resumen!$E$5)),1,0))</f>
        <v/>
      </c>
    </row>
    <row r="25">
      <c r="A25" s="7" t="n"/>
      <c r="B25" s="7" t="n"/>
      <c r="C25" s="7" t="n"/>
      <c r="D25" s="22" t="n"/>
      <c r="E25" s="7" t="n"/>
      <c r="F25" s="7" t="n"/>
      <c r="G25" s="7" t="n"/>
      <c r="H25" s="23" t="n"/>
      <c r="I25" s="7" t="n"/>
      <c r="J25" s="7" t="n"/>
      <c r="K25" s="24" t="n"/>
      <c r="L25" s="25" t="n"/>
      <c r="M25" s="23" t="n"/>
      <c r="N25" s="7" t="n"/>
      <c r="O25" s="23" t="n"/>
      <c r="P25" s="7" t="n"/>
      <c r="Q25" s="7" t="n"/>
      <c r="R25" s="7" t="n"/>
      <c r="S25" s="22" t="n"/>
      <c r="T25" s="7" t="n"/>
      <c r="U25" s="23" t="n"/>
      <c r="V25" s="7" t="n"/>
      <c r="W25" s="26">
        <f>IF($A25="","",IF(OR($R25="Fallida",$N25="Error",$P25="Error"),"Incidencia",IF(OR($N25="En curso",$P25="En curso"),"En copia",IF($N25&lt;&gt;"Completada","En copia",IF($P25&lt;&gt;"Completada","Pendiente de segunda copia",IF($R25&lt;&gt;"Correcta","Pendiente de verificación","Completado"))))))</f>
        <v/>
      </c>
      <c r="X25" s="26">
        <f>IF($A25="","",IF(AND(OR(Resumen!$B$5="Todos",$B25=Resumen!$B$5),OR(Resumen!$E$5="Todos",$C25=Resumen!$E$5)),1,0))</f>
        <v/>
      </c>
    </row>
    <row r="26">
      <c r="A26" s="7" t="n"/>
      <c r="B26" s="7" t="n"/>
      <c r="C26" s="7" t="n"/>
      <c r="D26" s="22" t="n"/>
      <c r="E26" s="7" t="n"/>
      <c r="F26" s="7" t="n"/>
      <c r="G26" s="7" t="n"/>
      <c r="H26" s="23" t="n"/>
      <c r="I26" s="7" t="n"/>
      <c r="J26" s="7" t="n"/>
      <c r="K26" s="24" t="n"/>
      <c r="L26" s="25" t="n"/>
      <c r="M26" s="23" t="n"/>
      <c r="N26" s="7" t="n"/>
      <c r="O26" s="23" t="n"/>
      <c r="P26" s="7" t="n"/>
      <c r="Q26" s="7" t="n"/>
      <c r="R26" s="7" t="n"/>
      <c r="S26" s="22" t="n"/>
      <c r="T26" s="7" t="n"/>
      <c r="U26" s="23" t="n"/>
      <c r="V26" s="7" t="n"/>
      <c r="W26" s="26">
        <f>IF($A26="","",IF(OR($R26="Fallida",$N26="Error",$P26="Error"),"Incidencia",IF(OR($N26="En curso",$P26="En curso"),"En copia",IF($N26&lt;&gt;"Completada","En copia",IF($P26&lt;&gt;"Completada","Pendiente de segunda copia",IF($R26&lt;&gt;"Correcta","Pendiente de verificación","Completado"))))))</f>
        <v/>
      </c>
      <c r="X26" s="26">
        <f>IF($A26="","",IF(AND(OR(Resumen!$B$5="Todos",$B26=Resumen!$B$5),OR(Resumen!$E$5="Todos",$C26=Resumen!$E$5)),1,0))</f>
        <v/>
      </c>
    </row>
    <row r="27">
      <c r="A27" s="7" t="n"/>
      <c r="B27" s="7" t="n"/>
      <c r="C27" s="7" t="n"/>
      <c r="D27" s="22" t="n"/>
      <c r="E27" s="7" t="n"/>
      <c r="F27" s="7" t="n"/>
      <c r="G27" s="7" t="n"/>
      <c r="H27" s="23" t="n"/>
      <c r="I27" s="7" t="n"/>
      <c r="J27" s="7" t="n"/>
      <c r="K27" s="24" t="n"/>
      <c r="L27" s="25" t="n"/>
      <c r="M27" s="23" t="n"/>
      <c r="N27" s="7" t="n"/>
      <c r="O27" s="23" t="n"/>
      <c r="P27" s="7" t="n"/>
      <c r="Q27" s="7" t="n"/>
      <c r="R27" s="7" t="n"/>
      <c r="S27" s="22" t="n"/>
      <c r="T27" s="7" t="n"/>
      <c r="U27" s="23" t="n"/>
      <c r="V27" s="7" t="n"/>
      <c r="W27" s="26">
        <f>IF($A27="","",IF(OR($R27="Fallida",$N27="Error",$P27="Error"),"Incidencia",IF(OR($N27="En curso",$P27="En curso"),"En copia",IF($N27&lt;&gt;"Completada","En copia",IF($P27&lt;&gt;"Completada","Pendiente de segunda copia",IF($R27&lt;&gt;"Correcta","Pendiente de verificación","Completado"))))))</f>
        <v/>
      </c>
      <c r="X27" s="26">
        <f>IF($A27="","",IF(AND(OR(Resumen!$B$5="Todos",$B27=Resumen!$B$5),OR(Resumen!$E$5="Todos",$C27=Resumen!$E$5)),1,0))</f>
        <v/>
      </c>
    </row>
    <row r="28">
      <c r="A28" s="7" t="n"/>
      <c r="B28" s="7" t="n"/>
      <c r="C28" s="7" t="n"/>
      <c r="D28" s="22" t="n"/>
      <c r="E28" s="7" t="n"/>
      <c r="F28" s="7" t="n"/>
      <c r="G28" s="7" t="n"/>
      <c r="H28" s="23" t="n"/>
      <c r="I28" s="7" t="n"/>
      <c r="J28" s="7" t="n"/>
      <c r="K28" s="24" t="n"/>
      <c r="L28" s="25" t="n"/>
      <c r="M28" s="23" t="n"/>
      <c r="N28" s="7" t="n"/>
      <c r="O28" s="23" t="n"/>
      <c r="P28" s="7" t="n"/>
      <c r="Q28" s="7" t="n"/>
      <c r="R28" s="7" t="n"/>
      <c r="S28" s="22" t="n"/>
      <c r="T28" s="7" t="n"/>
      <c r="U28" s="23" t="n"/>
      <c r="V28" s="7" t="n"/>
      <c r="W28" s="26">
        <f>IF($A28="","",IF(OR($R28="Fallida",$N28="Error",$P28="Error"),"Incidencia",IF(OR($N28="En curso",$P28="En curso"),"En copia",IF($N28&lt;&gt;"Completada","En copia",IF($P28&lt;&gt;"Completada","Pendiente de segunda copia",IF($R28&lt;&gt;"Correcta","Pendiente de verificación","Completado"))))))</f>
        <v/>
      </c>
      <c r="X28" s="26">
        <f>IF($A28="","",IF(AND(OR(Resumen!$B$5="Todos",$B28=Resumen!$B$5),OR(Resumen!$E$5="Todos",$C28=Resumen!$E$5)),1,0))</f>
        <v/>
      </c>
    </row>
    <row r="29">
      <c r="A29" s="7" t="n"/>
      <c r="B29" s="7" t="n"/>
      <c r="C29" s="7" t="n"/>
      <c r="D29" s="22" t="n"/>
      <c r="E29" s="7" t="n"/>
      <c r="F29" s="7" t="n"/>
      <c r="G29" s="7" t="n"/>
      <c r="H29" s="23" t="n"/>
      <c r="I29" s="7" t="n"/>
      <c r="J29" s="7" t="n"/>
      <c r="K29" s="24" t="n"/>
      <c r="L29" s="25" t="n"/>
      <c r="M29" s="23" t="n"/>
      <c r="N29" s="7" t="n"/>
      <c r="O29" s="23" t="n"/>
      <c r="P29" s="7" t="n"/>
      <c r="Q29" s="7" t="n"/>
      <c r="R29" s="7" t="n"/>
      <c r="S29" s="22" t="n"/>
      <c r="T29" s="7" t="n"/>
      <c r="U29" s="23" t="n"/>
      <c r="V29" s="7" t="n"/>
      <c r="W29" s="26">
        <f>IF($A29="","",IF(OR($R29="Fallida",$N29="Error",$P29="Error"),"Incidencia",IF(OR($N29="En curso",$P29="En curso"),"En copia",IF($N29&lt;&gt;"Completada","En copia",IF($P29&lt;&gt;"Completada","Pendiente de segunda copia",IF($R29&lt;&gt;"Correcta","Pendiente de verificación","Completado"))))))</f>
        <v/>
      </c>
      <c r="X29" s="26">
        <f>IF($A29="","",IF(AND(OR(Resumen!$B$5="Todos",$B29=Resumen!$B$5),OR(Resumen!$E$5="Todos",$C29=Resumen!$E$5)),1,0))</f>
        <v/>
      </c>
    </row>
    <row r="30">
      <c r="A30" s="7" t="n"/>
      <c r="B30" s="7" t="n"/>
      <c r="C30" s="7" t="n"/>
      <c r="D30" s="22" t="n"/>
      <c r="E30" s="7" t="n"/>
      <c r="F30" s="7" t="n"/>
      <c r="G30" s="7" t="n"/>
      <c r="H30" s="23" t="n"/>
      <c r="I30" s="7" t="n"/>
      <c r="J30" s="7" t="n"/>
      <c r="K30" s="24" t="n"/>
      <c r="L30" s="25" t="n"/>
      <c r="M30" s="23" t="n"/>
      <c r="N30" s="7" t="n"/>
      <c r="O30" s="23" t="n"/>
      <c r="P30" s="7" t="n"/>
      <c r="Q30" s="7" t="n"/>
      <c r="R30" s="7" t="n"/>
      <c r="S30" s="22" t="n"/>
      <c r="T30" s="7" t="n"/>
      <c r="U30" s="23" t="n"/>
      <c r="V30" s="7" t="n"/>
      <c r="W30" s="26">
        <f>IF($A30="","",IF(OR($R30="Fallida",$N30="Error",$P30="Error"),"Incidencia",IF(OR($N30="En curso",$P30="En curso"),"En copia",IF($N30&lt;&gt;"Completada","En copia",IF($P30&lt;&gt;"Completada","Pendiente de segunda copia",IF($R30&lt;&gt;"Correcta","Pendiente de verificación","Completado"))))))</f>
        <v/>
      </c>
      <c r="X30" s="26">
        <f>IF($A30="","",IF(AND(OR(Resumen!$B$5="Todos",$B30=Resumen!$B$5),OR(Resumen!$E$5="Todos",$C30=Resumen!$E$5)),1,0))</f>
        <v/>
      </c>
    </row>
    <row r="31">
      <c r="A31" s="7" t="n"/>
      <c r="B31" s="7" t="n"/>
      <c r="C31" s="7" t="n"/>
      <c r="D31" s="22" t="n"/>
      <c r="E31" s="7" t="n"/>
      <c r="F31" s="7" t="n"/>
      <c r="G31" s="7" t="n"/>
      <c r="H31" s="23" t="n"/>
      <c r="I31" s="7" t="n"/>
      <c r="J31" s="7" t="n"/>
      <c r="K31" s="24" t="n"/>
      <c r="L31" s="25" t="n"/>
      <c r="M31" s="23" t="n"/>
      <c r="N31" s="7" t="n"/>
      <c r="O31" s="23" t="n"/>
      <c r="P31" s="7" t="n"/>
      <c r="Q31" s="7" t="n"/>
      <c r="R31" s="7" t="n"/>
      <c r="S31" s="22" t="n"/>
      <c r="T31" s="7" t="n"/>
      <c r="U31" s="23" t="n"/>
      <c r="V31" s="7" t="n"/>
      <c r="W31" s="26">
        <f>IF($A31="","",IF(OR($R31="Fallida",$N31="Error",$P31="Error"),"Incidencia",IF(OR($N31="En curso",$P31="En curso"),"En copia",IF($N31&lt;&gt;"Completada","En copia",IF($P31&lt;&gt;"Completada","Pendiente de segunda copia",IF($R31&lt;&gt;"Correcta","Pendiente de verificación","Completado"))))))</f>
        <v/>
      </c>
      <c r="X31" s="26">
        <f>IF($A31="","",IF(AND(OR(Resumen!$B$5="Todos",$B31=Resumen!$B$5),OR(Resumen!$E$5="Todos",$C31=Resumen!$E$5)),1,0))</f>
        <v/>
      </c>
    </row>
    <row r="32">
      <c r="A32" s="7" t="n"/>
      <c r="B32" s="7" t="n"/>
      <c r="C32" s="7" t="n"/>
      <c r="D32" s="22" t="n"/>
      <c r="E32" s="7" t="n"/>
      <c r="F32" s="7" t="n"/>
      <c r="G32" s="7" t="n"/>
      <c r="H32" s="23" t="n"/>
      <c r="I32" s="7" t="n"/>
      <c r="J32" s="7" t="n"/>
      <c r="K32" s="24" t="n"/>
      <c r="L32" s="25" t="n"/>
      <c r="M32" s="23" t="n"/>
      <c r="N32" s="7" t="n"/>
      <c r="O32" s="23" t="n"/>
      <c r="P32" s="7" t="n"/>
      <c r="Q32" s="7" t="n"/>
      <c r="R32" s="7" t="n"/>
      <c r="S32" s="22" t="n"/>
      <c r="T32" s="7" t="n"/>
      <c r="U32" s="23" t="n"/>
      <c r="V32" s="7" t="n"/>
      <c r="W32" s="26">
        <f>IF($A32="","",IF(OR($R32="Fallida",$N32="Error",$P32="Error"),"Incidencia",IF(OR($N32="En curso",$P32="En curso"),"En copia",IF($N32&lt;&gt;"Completada","En copia",IF($P32&lt;&gt;"Completada","Pendiente de segunda copia",IF($R32&lt;&gt;"Correcta","Pendiente de verificación","Completado"))))))</f>
        <v/>
      </c>
      <c r="X32" s="26">
        <f>IF($A32="","",IF(AND(OR(Resumen!$B$5="Todos",$B32=Resumen!$B$5),OR(Resumen!$E$5="Todos",$C32=Resumen!$E$5)),1,0))</f>
        <v/>
      </c>
    </row>
    <row r="33">
      <c r="A33" s="7" t="n"/>
      <c r="B33" s="7" t="n"/>
      <c r="C33" s="7" t="n"/>
      <c r="D33" s="22" t="n"/>
      <c r="E33" s="7" t="n"/>
      <c r="F33" s="7" t="n"/>
      <c r="G33" s="7" t="n"/>
      <c r="H33" s="23" t="n"/>
      <c r="I33" s="7" t="n"/>
      <c r="J33" s="7" t="n"/>
      <c r="K33" s="24" t="n"/>
      <c r="L33" s="25" t="n"/>
      <c r="M33" s="23" t="n"/>
      <c r="N33" s="7" t="n"/>
      <c r="O33" s="23" t="n"/>
      <c r="P33" s="7" t="n"/>
      <c r="Q33" s="7" t="n"/>
      <c r="R33" s="7" t="n"/>
      <c r="S33" s="22" t="n"/>
      <c r="T33" s="7" t="n"/>
      <c r="U33" s="23" t="n"/>
      <c r="V33" s="7" t="n"/>
      <c r="W33" s="26">
        <f>IF($A33="","",IF(OR($R33="Fallida",$N33="Error",$P33="Error"),"Incidencia",IF(OR($N33="En curso",$P33="En curso"),"En copia",IF($N33&lt;&gt;"Completada","En copia",IF($P33&lt;&gt;"Completada","Pendiente de segunda copia",IF($R33&lt;&gt;"Correcta","Pendiente de verificación","Completado"))))))</f>
        <v/>
      </c>
      <c r="X33" s="26">
        <f>IF($A33="","",IF(AND(OR(Resumen!$B$5="Todos",$B33=Resumen!$B$5),OR(Resumen!$E$5="Todos",$C33=Resumen!$E$5)),1,0))</f>
        <v/>
      </c>
    </row>
    <row r="34">
      <c r="A34" s="7" t="n"/>
      <c r="B34" s="7" t="n"/>
      <c r="C34" s="7" t="n"/>
      <c r="D34" s="22" t="n"/>
      <c r="E34" s="7" t="n"/>
      <c r="F34" s="7" t="n"/>
      <c r="G34" s="7" t="n"/>
      <c r="H34" s="23" t="n"/>
      <c r="I34" s="7" t="n"/>
      <c r="J34" s="7" t="n"/>
      <c r="K34" s="24" t="n"/>
      <c r="L34" s="25" t="n"/>
      <c r="M34" s="23" t="n"/>
      <c r="N34" s="7" t="n"/>
      <c r="O34" s="23" t="n"/>
      <c r="P34" s="7" t="n"/>
      <c r="Q34" s="7" t="n"/>
      <c r="R34" s="7" t="n"/>
      <c r="S34" s="22" t="n"/>
      <c r="T34" s="7" t="n"/>
      <c r="U34" s="23" t="n"/>
      <c r="V34" s="7" t="n"/>
      <c r="W34" s="26">
        <f>IF($A34="","",IF(OR($R34="Fallida",$N34="Error",$P34="Error"),"Incidencia",IF(OR($N34="En curso",$P34="En curso"),"En copia",IF($N34&lt;&gt;"Completada","En copia",IF($P34&lt;&gt;"Completada","Pendiente de segunda copia",IF($R34&lt;&gt;"Correcta","Pendiente de verificación","Completado"))))))</f>
        <v/>
      </c>
      <c r="X34" s="26">
        <f>IF($A34="","",IF(AND(OR(Resumen!$B$5="Todos",$B34=Resumen!$B$5),OR(Resumen!$E$5="Todos",$C34=Resumen!$E$5)),1,0))</f>
        <v/>
      </c>
    </row>
    <row r="35">
      <c r="A35" s="7" t="n"/>
      <c r="B35" s="7" t="n"/>
      <c r="C35" s="7" t="n"/>
      <c r="D35" s="22" t="n"/>
      <c r="E35" s="7" t="n"/>
      <c r="F35" s="7" t="n"/>
      <c r="G35" s="7" t="n"/>
      <c r="H35" s="23" t="n"/>
      <c r="I35" s="7" t="n"/>
      <c r="J35" s="7" t="n"/>
      <c r="K35" s="24" t="n"/>
      <c r="L35" s="25" t="n"/>
      <c r="M35" s="23" t="n"/>
      <c r="N35" s="7" t="n"/>
      <c r="O35" s="23" t="n"/>
      <c r="P35" s="7" t="n"/>
      <c r="Q35" s="7" t="n"/>
      <c r="R35" s="7" t="n"/>
      <c r="S35" s="22" t="n"/>
      <c r="T35" s="7" t="n"/>
      <c r="U35" s="23" t="n"/>
      <c r="V35" s="7" t="n"/>
      <c r="W35" s="26">
        <f>IF($A35="","",IF(OR($R35="Fallida",$N35="Error",$P35="Error"),"Incidencia",IF(OR($N35="En curso",$P35="En curso"),"En copia",IF($N35&lt;&gt;"Completada","En copia",IF($P35&lt;&gt;"Completada","Pendiente de segunda copia",IF($R35&lt;&gt;"Correcta","Pendiente de verificación","Completado"))))))</f>
        <v/>
      </c>
      <c r="X35" s="26">
        <f>IF($A35="","",IF(AND(OR(Resumen!$B$5="Todos",$B35=Resumen!$B$5),OR(Resumen!$E$5="Todos",$C35=Resumen!$E$5)),1,0))</f>
        <v/>
      </c>
    </row>
    <row r="36">
      <c r="A36" s="7" t="n"/>
      <c r="B36" s="7" t="n"/>
      <c r="C36" s="7" t="n"/>
      <c r="D36" s="22" t="n"/>
      <c r="E36" s="7" t="n"/>
      <c r="F36" s="7" t="n"/>
      <c r="G36" s="7" t="n"/>
      <c r="H36" s="23" t="n"/>
      <c r="I36" s="7" t="n"/>
      <c r="J36" s="7" t="n"/>
      <c r="K36" s="24" t="n"/>
      <c r="L36" s="25" t="n"/>
      <c r="M36" s="23" t="n"/>
      <c r="N36" s="7" t="n"/>
      <c r="O36" s="23" t="n"/>
      <c r="P36" s="7" t="n"/>
      <c r="Q36" s="7" t="n"/>
      <c r="R36" s="7" t="n"/>
      <c r="S36" s="22" t="n"/>
      <c r="T36" s="7" t="n"/>
      <c r="U36" s="23" t="n"/>
      <c r="V36" s="7" t="n"/>
      <c r="W36" s="26">
        <f>IF($A36="","",IF(OR($R36="Fallida",$N36="Error",$P36="Error"),"Incidencia",IF(OR($N36="En curso",$P36="En curso"),"En copia",IF($N36&lt;&gt;"Completada","En copia",IF($P36&lt;&gt;"Completada","Pendiente de segunda copia",IF($R36&lt;&gt;"Correcta","Pendiente de verificación","Completado"))))))</f>
        <v/>
      </c>
      <c r="X36" s="26">
        <f>IF($A36="","",IF(AND(OR(Resumen!$B$5="Todos",$B36=Resumen!$B$5),OR(Resumen!$E$5="Todos",$C36=Resumen!$E$5)),1,0))</f>
        <v/>
      </c>
    </row>
    <row r="37">
      <c r="A37" s="7" t="n"/>
      <c r="B37" s="7" t="n"/>
      <c r="C37" s="7" t="n"/>
      <c r="D37" s="22" t="n"/>
      <c r="E37" s="7" t="n"/>
      <c r="F37" s="7" t="n"/>
      <c r="G37" s="7" t="n"/>
      <c r="H37" s="23" t="n"/>
      <c r="I37" s="7" t="n"/>
      <c r="J37" s="7" t="n"/>
      <c r="K37" s="24" t="n"/>
      <c r="L37" s="25" t="n"/>
      <c r="M37" s="23" t="n"/>
      <c r="N37" s="7" t="n"/>
      <c r="O37" s="23" t="n"/>
      <c r="P37" s="7" t="n"/>
      <c r="Q37" s="7" t="n"/>
      <c r="R37" s="7" t="n"/>
      <c r="S37" s="22" t="n"/>
      <c r="T37" s="7" t="n"/>
      <c r="U37" s="23" t="n"/>
      <c r="V37" s="7" t="n"/>
      <c r="W37" s="26">
        <f>IF($A37="","",IF(OR($R37="Fallida",$N37="Error",$P37="Error"),"Incidencia",IF(OR($N37="En curso",$P37="En curso"),"En copia",IF($N37&lt;&gt;"Completada","En copia",IF($P37&lt;&gt;"Completada","Pendiente de segunda copia",IF($R37&lt;&gt;"Correcta","Pendiente de verificación","Completado"))))))</f>
        <v/>
      </c>
      <c r="X37" s="26">
        <f>IF($A37="","",IF(AND(OR(Resumen!$B$5="Todos",$B37=Resumen!$B$5),OR(Resumen!$E$5="Todos",$C37=Resumen!$E$5)),1,0))</f>
        <v/>
      </c>
    </row>
    <row r="38">
      <c r="A38" s="7" t="n"/>
      <c r="B38" s="7" t="n"/>
      <c r="C38" s="7" t="n"/>
      <c r="D38" s="22" t="n"/>
      <c r="E38" s="7" t="n"/>
      <c r="F38" s="7" t="n"/>
      <c r="G38" s="7" t="n"/>
      <c r="H38" s="23" t="n"/>
      <c r="I38" s="7" t="n"/>
      <c r="J38" s="7" t="n"/>
      <c r="K38" s="24" t="n"/>
      <c r="L38" s="25" t="n"/>
      <c r="M38" s="23" t="n"/>
      <c r="N38" s="7" t="n"/>
      <c r="O38" s="23" t="n"/>
      <c r="P38" s="7" t="n"/>
      <c r="Q38" s="7" t="n"/>
      <c r="R38" s="7" t="n"/>
      <c r="S38" s="22" t="n"/>
      <c r="T38" s="7" t="n"/>
      <c r="U38" s="23" t="n"/>
      <c r="V38" s="7" t="n"/>
      <c r="W38" s="26">
        <f>IF($A38="","",IF(OR($R38="Fallida",$N38="Error",$P38="Error"),"Incidencia",IF(OR($N38="En curso",$P38="En curso"),"En copia",IF($N38&lt;&gt;"Completada","En copia",IF($P38&lt;&gt;"Completada","Pendiente de segunda copia",IF($R38&lt;&gt;"Correcta","Pendiente de verificación","Completado"))))))</f>
        <v/>
      </c>
      <c r="X38" s="26">
        <f>IF($A38="","",IF(AND(OR(Resumen!$B$5="Todos",$B38=Resumen!$B$5),OR(Resumen!$E$5="Todos",$C38=Resumen!$E$5)),1,0))</f>
        <v/>
      </c>
    </row>
    <row r="39">
      <c r="A39" s="7" t="n"/>
      <c r="B39" s="7" t="n"/>
      <c r="C39" s="7" t="n"/>
      <c r="D39" s="22" t="n"/>
      <c r="E39" s="7" t="n"/>
      <c r="F39" s="7" t="n"/>
      <c r="G39" s="7" t="n"/>
      <c r="H39" s="23" t="n"/>
      <c r="I39" s="7" t="n"/>
      <c r="J39" s="7" t="n"/>
      <c r="K39" s="24" t="n"/>
      <c r="L39" s="25" t="n"/>
      <c r="M39" s="23" t="n"/>
      <c r="N39" s="7" t="n"/>
      <c r="O39" s="23" t="n"/>
      <c r="P39" s="7" t="n"/>
      <c r="Q39" s="7" t="n"/>
      <c r="R39" s="7" t="n"/>
      <c r="S39" s="22" t="n"/>
      <c r="T39" s="7" t="n"/>
      <c r="U39" s="23" t="n"/>
      <c r="V39" s="7" t="n"/>
      <c r="W39" s="26">
        <f>IF($A39="","",IF(OR($R39="Fallida",$N39="Error",$P39="Error"),"Incidencia",IF(OR($N39="En curso",$P39="En curso"),"En copia",IF($N39&lt;&gt;"Completada","En copia",IF($P39&lt;&gt;"Completada","Pendiente de segunda copia",IF($R39&lt;&gt;"Correcta","Pendiente de verificación","Completado"))))))</f>
        <v/>
      </c>
      <c r="X39" s="26">
        <f>IF($A39="","",IF(AND(OR(Resumen!$B$5="Todos",$B39=Resumen!$B$5),OR(Resumen!$E$5="Todos",$C39=Resumen!$E$5)),1,0))</f>
        <v/>
      </c>
    </row>
    <row r="40">
      <c r="A40" s="7" t="n"/>
      <c r="B40" s="7" t="n"/>
      <c r="C40" s="7" t="n"/>
      <c r="D40" s="22" t="n"/>
      <c r="E40" s="7" t="n"/>
      <c r="F40" s="7" t="n"/>
      <c r="G40" s="7" t="n"/>
      <c r="H40" s="23" t="n"/>
      <c r="I40" s="7" t="n"/>
      <c r="J40" s="7" t="n"/>
      <c r="K40" s="24" t="n"/>
      <c r="L40" s="25" t="n"/>
      <c r="M40" s="23" t="n"/>
      <c r="N40" s="7" t="n"/>
      <c r="O40" s="23" t="n"/>
      <c r="P40" s="7" t="n"/>
      <c r="Q40" s="7" t="n"/>
      <c r="R40" s="7" t="n"/>
      <c r="S40" s="22" t="n"/>
      <c r="T40" s="7" t="n"/>
      <c r="U40" s="23" t="n"/>
      <c r="V40" s="7" t="n"/>
      <c r="W40" s="26">
        <f>IF($A40="","",IF(OR($R40="Fallida",$N40="Error",$P40="Error"),"Incidencia",IF(OR($N40="En curso",$P40="En curso"),"En copia",IF($N40&lt;&gt;"Completada","En copia",IF($P40&lt;&gt;"Completada","Pendiente de segunda copia",IF($R40&lt;&gt;"Correcta","Pendiente de verificación","Completado"))))))</f>
        <v/>
      </c>
      <c r="X40" s="26">
        <f>IF($A40="","",IF(AND(OR(Resumen!$B$5="Todos",$B40=Resumen!$B$5),OR(Resumen!$E$5="Todos",$C40=Resumen!$E$5)),1,0))</f>
        <v/>
      </c>
    </row>
    <row r="41">
      <c r="A41" s="7" t="n"/>
      <c r="B41" s="7" t="n"/>
      <c r="C41" s="7" t="n"/>
      <c r="D41" s="22" t="n"/>
      <c r="E41" s="7" t="n"/>
      <c r="F41" s="7" t="n"/>
      <c r="G41" s="7" t="n"/>
      <c r="H41" s="23" t="n"/>
      <c r="I41" s="7" t="n"/>
      <c r="J41" s="7" t="n"/>
      <c r="K41" s="24" t="n"/>
      <c r="L41" s="25" t="n"/>
      <c r="M41" s="23" t="n"/>
      <c r="N41" s="7" t="n"/>
      <c r="O41" s="23" t="n"/>
      <c r="P41" s="7" t="n"/>
      <c r="Q41" s="7" t="n"/>
      <c r="R41" s="7" t="n"/>
      <c r="S41" s="22" t="n"/>
      <c r="T41" s="7" t="n"/>
      <c r="U41" s="23" t="n"/>
      <c r="V41" s="7" t="n"/>
      <c r="W41" s="26">
        <f>IF($A41="","",IF(OR($R41="Fallida",$N41="Error",$P41="Error"),"Incidencia",IF(OR($N41="En curso",$P41="En curso"),"En copia",IF($N41&lt;&gt;"Completada","En copia",IF($P41&lt;&gt;"Completada","Pendiente de segunda copia",IF($R41&lt;&gt;"Correcta","Pendiente de verificación","Completado"))))))</f>
        <v/>
      </c>
      <c r="X41" s="26">
        <f>IF($A41="","",IF(AND(OR(Resumen!$B$5="Todos",$B41=Resumen!$B$5),OR(Resumen!$E$5="Todos",$C41=Resumen!$E$5)),1,0))</f>
        <v/>
      </c>
    </row>
    <row r="42">
      <c r="A42" s="7" t="n"/>
      <c r="B42" s="7" t="n"/>
      <c r="C42" s="7" t="n"/>
      <c r="D42" s="22" t="n"/>
      <c r="E42" s="7" t="n"/>
      <c r="F42" s="7" t="n"/>
      <c r="G42" s="7" t="n"/>
      <c r="H42" s="23" t="n"/>
      <c r="I42" s="7" t="n"/>
      <c r="J42" s="7" t="n"/>
      <c r="K42" s="24" t="n"/>
      <c r="L42" s="25" t="n"/>
      <c r="M42" s="23" t="n"/>
      <c r="N42" s="7" t="n"/>
      <c r="O42" s="23" t="n"/>
      <c r="P42" s="7" t="n"/>
      <c r="Q42" s="7" t="n"/>
      <c r="R42" s="7" t="n"/>
      <c r="S42" s="22" t="n"/>
      <c r="T42" s="7" t="n"/>
      <c r="U42" s="23" t="n"/>
      <c r="V42" s="7" t="n"/>
      <c r="W42" s="26">
        <f>IF($A42="","",IF(OR($R42="Fallida",$N42="Error",$P42="Error"),"Incidencia",IF(OR($N42="En curso",$P42="En curso"),"En copia",IF($N42&lt;&gt;"Completada","En copia",IF($P42&lt;&gt;"Completada","Pendiente de segunda copia",IF($R42&lt;&gt;"Correcta","Pendiente de verificación","Completado"))))))</f>
        <v/>
      </c>
      <c r="X42" s="26">
        <f>IF($A42="","",IF(AND(OR(Resumen!$B$5="Todos",$B42=Resumen!$B$5),OR(Resumen!$E$5="Todos",$C42=Resumen!$E$5)),1,0))</f>
        <v/>
      </c>
    </row>
    <row r="43">
      <c r="A43" s="7" t="n"/>
      <c r="B43" s="7" t="n"/>
      <c r="C43" s="7" t="n"/>
      <c r="D43" s="22" t="n"/>
      <c r="E43" s="7" t="n"/>
      <c r="F43" s="7" t="n"/>
      <c r="G43" s="7" t="n"/>
      <c r="H43" s="23" t="n"/>
      <c r="I43" s="7" t="n"/>
      <c r="J43" s="7" t="n"/>
      <c r="K43" s="24" t="n"/>
      <c r="L43" s="25" t="n"/>
      <c r="M43" s="23" t="n"/>
      <c r="N43" s="7" t="n"/>
      <c r="O43" s="23" t="n"/>
      <c r="P43" s="7" t="n"/>
      <c r="Q43" s="7" t="n"/>
      <c r="R43" s="7" t="n"/>
      <c r="S43" s="22" t="n"/>
      <c r="T43" s="7" t="n"/>
      <c r="U43" s="23" t="n"/>
      <c r="V43" s="7" t="n"/>
      <c r="W43" s="26">
        <f>IF($A43="","",IF(OR($R43="Fallida",$N43="Error",$P43="Error"),"Incidencia",IF(OR($N43="En curso",$P43="En curso"),"En copia",IF($N43&lt;&gt;"Completada","En copia",IF($P43&lt;&gt;"Completada","Pendiente de segunda copia",IF($R43&lt;&gt;"Correcta","Pendiente de verificación","Completado"))))))</f>
        <v/>
      </c>
      <c r="X43" s="26">
        <f>IF($A43="","",IF(AND(OR(Resumen!$B$5="Todos",$B43=Resumen!$B$5),OR(Resumen!$E$5="Todos",$C43=Resumen!$E$5)),1,0))</f>
        <v/>
      </c>
    </row>
    <row r="44">
      <c r="A44" s="7" t="n"/>
      <c r="B44" s="7" t="n"/>
      <c r="C44" s="7" t="n"/>
      <c r="D44" s="22" t="n"/>
      <c r="E44" s="7" t="n"/>
      <c r="F44" s="7" t="n"/>
      <c r="G44" s="7" t="n"/>
      <c r="H44" s="23" t="n"/>
      <c r="I44" s="7" t="n"/>
      <c r="J44" s="7" t="n"/>
      <c r="K44" s="24" t="n"/>
      <c r="L44" s="25" t="n"/>
      <c r="M44" s="23" t="n"/>
      <c r="N44" s="7" t="n"/>
      <c r="O44" s="23" t="n"/>
      <c r="P44" s="7" t="n"/>
      <c r="Q44" s="7" t="n"/>
      <c r="R44" s="7" t="n"/>
      <c r="S44" s="22" t="n"/>
      <c r="T44" s="7" t="n"/>
      <c r="U44" s="23" t="n"/>
      <c r="V44" s="7" t="n"/>
      <c r="W44" s="26">
        <f>IF($A44="","",IF(OR($R44="Fallida",$N44="Error",$P44="Error"),"Incidencia",IF(OR($N44="En curso",$P44="En curso"),"En copia",IF($N44&lt;&gt;"Completada","En copia",IF($P44&lt;&gt;"Completada","Pendiente de segunda copia",IF($R44&lt;&gt;"Correcta","Pendiente de verificación","Completado"))))))</f>
        <v/>
      </c>
      <c r="X44" s="26">
        <f>IF($A44="","",IF(AND(OR(Resumen!$B$5="Todos",$B44=Resumen!$B$5),OR(Resumen!$E$5="Todos",$C44=Resumen!$E$5)),1,0))</f>
        <v/>
      </c>
    </row>
    <row r="45">
      <c r="A45" s="7" t="n"/>
      <c r="B45" s="7" t="n"/>
      <c r="C45" s="7" t="n"/>
      <c r="D45" s="22" t="n"/>
      <c r="E45" s="7" t="n"/>
      <c r="F45" s="7" t="n"/>
      <c r="G45" s="7" t="n"/>
      <c r="H45" s="23" t="n"/>
      <c r="I45" s="7" t="n"/>
      <c r="J45" s="7" t="n"/>
      <c r="K45" s="24" t="n"/>
      <c r="L45" s="25" t="n"/>
      <c r="M45" s="23" t="n"/>
      <c r="N45" s="7" t="n"/>
      <c r="O45" s="23" t="n"/>
      <c r="P45" s="7" t="n"/>
      <c r="Q45" s="7" t="n"/>
      <c r="R45" s="7" t="n"/>
      <c r="S45" s="22" t="n"/>
      <c r="T45" s="7" t="n"/>
      <c r="U45" s="23" t="n"/>
      <c r="V45" s="7" t="n"/>
      <c r="W45" s="26">
        <f>IF($A45="","",IF(OR($R45="Fallida",$N45="Error",$P45="Error"),"Incidencia",IF(OR($N45="En curso",$P45="En curso"),"En copia",IF($N45&lt;&gt;"Completada","En copia",IF($P45&lt;&gt;"Completada","Pendiente de segunda copia",IF($R45&lt;&gt;"Correcta","Pendiente de verificación","Completado"))))))</f>
        <v/>
      </c>
      <c r="X45" s="26">
        <f>IF($A45="","",IF(AND(OR(Resumen!$B$5="Todos",$B45=Resumen!$B$5),OR(Resumen!$E$5="Todos",$C45=Resumen!$E$5)),1,0))</f>
        <v/>
      </c>
    </row>
    <row r="46">
      <c r="A46" s="7" t="n"/>
      <c r="B46" s="7" t="n"/>
      <c r="C46" s="7" t="n"/>
      <c r="D46" s="22" t="n"/>
      <c r="E46" s="7" t="n"/>
      <c r="F46" s="7" t="n"/>
      <c r="G46" s="7" t="n"/>
      <c r="H46" s="23" t="n"/>
      <c r="I46" s="7" t="n"/>
      <c r="J46" s="7" t="n"/>
      <c r="K46" s="24" t="n"/>
      <c r="L46" s="25" t="n"/>
      <c r="M46" s="23" t="n"/>
      <c r="N46" s="7" t="n"/>
      <c r="O46" s="23" t="n"/>
      <c r="P46" s="7" t="n"/>
      <c r="Q46" s="7" t="n"/>
      <c r="R46" s="7" t="n"/>
      <c r="S46" s="22" t="n"/>
      <c r="T46" s="7" t="n"/>
      <c r="U46" s="23" t="n"/>
      <c r="V46" s="7" t="n"/>
      <c r="W46" s="26">
        <f>IF($A46="","",IF(OR($R46="Fallida",$N46="Error",$P46="Error"),"Incidencia",IF(OR($N46="En curso",$P46="En curso"),"En copia",IF($N46&lt;&gt;"Completada","En copia",IF($P46&lt;&gt;"Completada","Pendiente de segunda copia",IF($R46&lt;&gt;"Correcta","Pendiente de verificación","Completado"))))))</f>
        <v/>
      </c>
      <c r="X46" s="26">
        <f>IF($A46="","",IF(AND(OR(Resumen!$B$5="Todos",$B46=Resumen!$B$5),OR(Resumen!$E$5="Todos",$C46=Resumen!$E$5)),1,0))</f>
        <v/>
      </c>
    </row>
    <row r="47">
      <c r="A47" s="7" t="n"/>
      <c r="B47" s="7" t="n"/>
      <c r="C47" s="7" t="n"/>
      <c r="D47" s="22" t="n"/>
      <c r="E47" s="7" t="n"/>
      <c r="F47" s="7" t="n"/>
      <c r="G47" s="7" t="n"/>
      <c r="H47" s="23" t="n"/>
      <c r="I47" s="7" t="n"/>
      <c r="J47" s="7" t="n"/>
      <c r="K47" s="24" t="n"/>
      <c r="L47" s="25" t="n"/>
      <c r="M47" s="23" t="n"/>
      <c r="N47" s="7" t="n"/>
      <c r="O47" s="23" t="n"/>
      <c r="P47" s="7" t="n"/>
      <c r="Q47" s="7" t="n"/>
      <c r="R47" s="7" t="n"/>
      <c r="S47" s="22" t="n"/>
      <c r="T47" s="7" t="n"/>
      <c r="U47" s="23" t="n"/>
      <c r="V47" s="7" t="n"/>
      <c r="W47" s="26">
        <f>IF($A47="","",IF(OR($R47="Fallida",$N47="Error",$P47="Error"),"Incidencia",IF(OR($N47="En curso",$P47="En curso"),"En copia",IF($N47&lt;&gt;"Completada","En copia",IF($P47&lt;&gt;"Completada","Pendiente de segunda copia",IF($R47&lt;&gt;"Correcta","Pendiente de verificación","Completado"))))))</f>
        <v/>
      </c>
      <c r="X47" s="26">
        <f>IF($A47="","",IF(AND(OR(Resumen!$B$5="Todos",$B47=Resumen!$B$5),OR(Resumen!$E$5="Todos",$C47=Resumen!$E$5)),1,0))</f>
        <v/>
      </c>
    </row>
    <row r="48">
      <c r="A48" s="7" t="n"/>
      <c r="B48" s="7" t="n"/>
      <c r="C48" s="7" t="n"/>
      <c r="D48" s="22" t="n"/>
      <c r="E48" s="7" t="n"/>
      <c r="F48" s="7" t="n"/>
      <c r="G48" s="7" t="n"/>
      <c r="H48" s="23" t="n"/>
      <c r="I48" s="7" t="n"/>
      <c r="J48" s="7" t="n"/>
      <c r="K48" s="24" t="n"/>
      <c r="L48" s="25" t="n"/>
      <c r="M48" s="23" t="n"/>
      <c r="N48" s="7" t="n"/>
      <c r="O48" s="23" t="n"/>
      <c r="P48" s="7" t="n"/>
      <c r="Q48" s="7" t="n"/>
      <c r="R48" s="7" t="n"/>
      <c r="S48" s="22" t="n"/>
      <c r="T48" s="7" t="n"/>
      <c r="U48" s="23" t="n"/>
      <c r="V48" s="7" t="n"/>
      <c r="W48" s="26">
        <f>IF($A48="","",IF(OR($R48="Fallida",$N48="Error",$P48="Error"),"Incidencia",IF(OR($N48="En curso",$P48="En curso"),"En copia",IF($N48&lt;&gt;"Completada","En copia",IF($P48&lt;&gt;"Completada","Pendiente de segunda copia",IF($R48&lt;&gt;"Correcta","Pendiente de verificación","Completado"))))))</f>
        <v/>
      </c>
      <c r="X48" s="26">
        <f>IF($A48="","",IF(AND(OR(Resumen!$B$5="Todos",$B48=Resumen!$B$5),OR(Resumen!$E$5="Todos",$C48=Resumen!$E$5)),1,0))</f>
        <v/>
      </c>
    </row>
    <row r="49">
      <c r="A49" s="7" t="n"/>
      <c r="B49" s="7" t="n"/>
      <c r="C49" s="7" t="n"/>
      <c r="D49" s="22" t="n"/>
      <c r="E49" s="7" t="n"/>
      <c r="F49" s="7" t="n"/>
      <c r="G49" s="7" t="n"/>
      <c r="H49" s="23" t="n"/>
      <c r="I49" s="7" t="n"/>
      <c r="J49" s="7" t="n"/>
      <c r="K49" s="24" t="n"/>
      <c r="L49" s="25" t="n"/>
      <c r="M49" s="23" t="n"/>
      <c r="N49" s="7" t="n"/>
      <c r="O49" s="23" t="n"/>
      <c r="P49" s="7" t="n"/>
      <c r="Q49" s="7" t="n"/>
      <c r="R49" s="7" t="n"/>
      <c r="S49" s="22" t="n"/>
      <c r="T49" s="7" t="n"/>
      <c r="U49" s="23" t="n"/>
      <c r="V49" s="7" t="n"/>
      <c r="W49" s="26">
        <f>IF($A49="","",IF(OR($R49="Fallida",$N49="Error",$P49="Error"),"Incidencia",IF(OR($N49="En curso",$P49="En curso"),"En copia",IF($N49&lt;&gt;"Completada","En copia",IF($P49&lt;&gt;"Completada","Pendiente de segunda copia",IF($R49&lt;&gt;"Correcta","Pendiente de verificación","Completado"))))))</f>
        <v/>
      </c>
      <c r="X49" s="26">
        <f>IF($A49="","",IF(AND(OR(Resumen!$B$5="Todos",$B49=Resumen!$B$5),OR(Resumen!$E$5="Todos",$C49=Resumen!$E$5)),1,0))</f>
        <v/>
      </c>
    </row>
    <row r="50">
      <c r="A50" s="7" t="n"/>
      <c r="B50" s="7" t="n"/>
      <c r="C50" s="7" t="n"/>
      <c r="D50" s="22" t="n"/>
      <c r="E50" s="7" t="n"/>
      <c r="F50" s="7" t="n"/>
      <c r="G50" s="7" t="n"/>
      <c r="H50" s="23" t="n"/>
      <c r="I50" s="7" t="n"/>
      <c r="J50" s="7" t="n"/>
      <c r="K50" s="24" t="n"/>
      <c r="L50" s="25" t="n"/>
      <c r="M50" s="23" t="n"/>
      <c r="N50" s="7" t="n"/>
      <c r="O50" s="23" t="n"/>
      <c r="P50" s="7" t="n"/>
      <c r="Q50" s="7" t="n"/>
      <c r="R50" s="7" t="n"/>
      <c r="S50" s="22" t="n"/>
      <c r="T50" s="7" t="n"/>
      <c r="U50" s="23" t="n"/>
      <c r="V50" s="7" t="n"/>
      <c r="W50" s="26">
        <f>IF($A50="","",IF(OR($R50="Fallida",$N50="Error",$P50="Error"),"Incidencia",IF(OR($N50="En curso",$P50="En curso"),"En copia",IF($N50&lt;&gt;"Completada","En copia",IF($P50&lt;&gt;"Completada","Pendiente de segunda copia",IF($R50&lt;&gt;"Correcta","Pendiente de verificación","Completado"))))))</f>
        <v/>
      </c>
      <c r="X50" s="26">
        <f>IF($A50="","",IF(AND(OR(Resumen!$B$5="Todos",$B50=Resumen!$B$5),OR(Resumen!$E$5="Todos",$C50=Resumen!$E$5)),1,0))</f>
        <v/>
      </c>
    </row>
    <row r="51">
      <c r="A51" s="7" t="n"/>
      <c r="B51" s="7" t="n"/>
      <c r="C51" s="7" t="n"/>
      <c r="D51" s="22" t="n"/>
      <c r="E51" s="7" t="n"/>
      <c r="F51" s="7" t="n"/>
      <c r="G51" s="7" t="n"/>
      <c r="H51" s="23" t="n"/>
      <c r="I51" s="7" t="n"/>
      <c r="J51" s="7" t="n"/>
      <c r="K51" s="24" t="n"/>
      <c r="L51" s="25" t="n"/>
      <c r="M51" s="23" t="n"/>
      <c r="N51" s="7" t="n"/>
      <c r="O51" s="23" t="n"/>
      <c r="P51" s="7" t="n"/>
      <c r="Q51" s="7" t="n"/>
      <c r="R51" s="7" t="n"/>
      <c r="S51" s="22" t="n"/>
      <c r="T51" s="7" t="n"/>
      <c r="U51" s="23" t="n"/>
      <c r="V51" s="7" t="n"/>
      <c r="W51" s="26">
        <f>IF($A51="","",IF(OR($R51="Fallida",$N51="Error",$P51="Error"),"Incidencia",IF(OR($N51="En curso",$P51="En curso"),"En copia",IF($N51&lt;&gt;"Completada","En copia",IF($P51&lt;&gt;"Completada","Pendiente de segunda copia",IF($R51&lt;&gt;"Correcta","Pendiente de verificación","Completado"))))))</f>
        <v/>
      </c>
      <c r="X51" s="26">
        <f>IF($A51="","",IF(AND(OR(Resumen!$B$5="Todos",$B51=Resumen!$B$5),OR(Resumen!$E$5="Todos",$C51=Resumen!$E$5)),1,0))</f>
        <v/>
      </c>
    </row>
    <row r="52">
      <c r="A52" s="7" t="n"/>
      <c r="B52" s="7" t="n"/>
      <c r="C52" s="7" t="n"/>
      <c r="D52" s="22" t="n"/>
      <c r="E52" s="7" t="n"/>
      <c r="F52" s="7" t="n"/>
      <c r="G52" s="7" t="n"/>
      <c r="H52" s="23" t="n"/>
      <c r="I52" s="7" t="n"/>
      <c r="J52" s="7" t="n"/>
      <c r="K52" s="24" t="n"/>
      <c r="L52" s="25" t="n"/>
      <c r="M52" s="23" t="n"/>
      <c r="N52" s="7" t="n"/>
      <c r="O52" s="23" t="n"/>
      <c r="P52" s="7" t="n"/>
      <c r="Q52" s="7" t="n"/>
      <c r="R52" s="7" t="n"/>
      <c r="S52" s="22" t="n"/>
      <c r="T52" s="7" t="n"/>
      <c r="U52" s="23" t="n"/>
      <c r="V52" s="7" t="n"/>
      <c r="W52" s="26">
        <f>IF($A52="","",IF(OR($R52="Fallida",$N52="Error",$P52="Error"),"Incidencia",IF(OR($N52="En curso",$P52="En curso"),"En copia",IF($N52&lt;&gt;"Completada","En copia",IF($P52&lt;&gt;"Completada","Pendiente de segunda copia",IF($R52&lt;&gt;"Correcta","Pendiente de verificación","Completado"))))))</f>
        <v/>
      </c>
      <c r="X52" s="26">
        <f>IF($A52="","",IF(AND(OR(Resumen!$B$5="Todos",$B52=Resumen!$B$5),OR(Resumen!$E$5="Todos",$C52=Resumen!$E$5)),1,0))</f>
        <v/>
      </c>
    </row>
    <row r="53">
      <c r="A53" s="7" t="n"/>
      <c r="B53" s="7" t="n"/>
      <c r="C53" s="7" t="n"/>
      <c r="D53" s="22" t="n"/>
      <c r="E53" s="7" t="n"/>
      <c r="F53" s="7" t="n"/>
      <c r="G53" s="7" t="n"/>
      <c r="H53" s="23" t="n"/>
      <c r="I53" s="7" t="n"/>
      <c r="J53" s="7" t="n"/>
      <c r="K53" s="24" t="n"/>
      <c r="L53" s="25" t="n"/>
      <c r="M53" s="23" t="n"/>
      <c r="N53" s="7" t="n"/>
      <c r="O53" s="23" t="n"/>
      <c r="P53" s="7" t="n"/>
      <c r="Q53" s="7" t="n"/>
      <c r="R53" s="7" t="n"/>
      <c r="S53" s="22" t="n"/>
      <c r="T53" s="7" t="n"/>
      <c r="U53" s="23" t="n"/>
      <c r="V53" s="7" t="n"/>
      <c r="W53" s="26">
        <f>IF($A53="","",IF(OR($R53="Fallida",$N53="Error",$P53="Error"),"Incidencia",IF(OR($N53="En curso",$P53="En curso"),"En copia",IF($N53&lt;&gt;"Completada","En copia",IF($P53&lt;&gt;"Completada","Pendiente de segunda copia",IF($R53&lt;&gt;"Correcta","Pendiente de verificación","Completado"))))))</f>
        <v/>
      </c>
      <c r="X53" s="26">
        <f>IF($A53="","",IF(AND(OR(Resumen!$B$5="Todos",$B53=Resumen!$B$5),OR(Resumen!$E$5="Todos",$C53=Resumen!$E$5)),1,0))</f>
        <v/>
      </c>
    </row>
    <row r="54">
      <c r="A54" s="7" t="n"/>
      <c r="B54" s="7" t="n"/>
      <c r="C54" s="7" t="n"/>
      <c r="D54" s="22" t="n"/>
      <c r="E54" s="7" t="n"/>
      <c r="F54" s="7" t="n"/>
      <c r="G54" s="7" t="n"/>
      <c r="H54" s="23" t="n"/>
      <c r="I54" s="7" t="n"/>
      <c r="J54" s="7" t="n"/>
      <c r="K54" s="24" t="n"/>
      <c r="L54" s="25" t="n"/>
      <c r="M54" s="23" t="n"/>
      <c r="N54" s="7" t="n"/>
      <c r="O54" s="23" t="n"/>
      <c r="P54" s="7" t="n"/>
      <c r="Q54" s="7" t="n"/>
      <c r="R54" s="7" t="n"/>
      <c r="S54" s="22" t="n"/>
      <c r="T54" s="7" t="n"/>
      <c r="U54" s="23" t="n"/>
      <c r="V54" s="7" t="n"/>
      <c r="W54" s="26">
        <f>IF($A54="","",IF(OR($R54="Fallida",$N54="Error",$P54="Error"),"Incidencia",IF(OR($N54="En curso",$P54="En curso"),"En copia",IF($N54&lt;&gt;"Completada","En copia",IF($P54&lt;&gt;"Completada","Pendiente de segunda copia",IF($R54&lt;&gt;"Correcta","Pendiente de verificación","Completado"))))))</f>
        <v/>
      </c>
      <c r="X54" s="26">
        <f>IF($A54="","",IF(AND(OR(Resumen!$B$5="Todos",$B54=Resumen!$B$5),OR(Resumen!$E$5="Todos",$C54=Resumen!$E$5)),1,0))</f>
        <v/>
      </c>
    </row>
    <row r="55">
      <c r="A55" s="7" t="n"/>
      <c r="B55" s="7" t="n"/>
      <c r="C55" s="7" t="n"/>
      <c r="D55" s="22" t="n"/>
      <c r="E55" s="7" t="n"/>
      <c r="F55" s="7" t="n"/>
      <c r="G55" s="7" t="n"/>
      <c r="H55" s="23" t="n"/>
      <c r="I55" s="7" t="n"/>
      <c r="J55" s="7" t="n"/>
      <c r="K55" s="24" t="n"/>
      <c r="L55" s="25" t="n"/>
      <c r="M55" s="23" t="n"/>
      <c r="N55" s="7" t="n"/>
      <c r="O55" s="23" t="n"/>
      <c r="P55" s="7" t="n"/>
      <c r="Q55" s="7" t="n"/>
      <c r="R55" s="7" t="n"/>
      <c r="S55" s="22" t="n"/>
      <c r="T55" s="7" t="n"/>
      <c r="U55" s="23" t="n"/>
      <c r="V55" s="7" t="n"/>
      <c r="W55" s="26">
        <f>IF($A55="","",IF(OR($R55="Fallida",$N55="Error",$P55="Error"),"Incidencia",IF(OR($N55="En curso",$P55="En curso"),"En copia",IF($N55&lt;&gt;"Completada","En copia",IF($P55&lt;&gt;"Completada","Pendiente de segunda copia",IF($R55&lt;&gt;"Correcta","Pendiente de verificación","Completado"))))))</f>
        <v/>
      </c>
      <c r="X55" s="26">
        <f>IF($A55="","",IF(AND(OR(Resumen!$B$5="Todos",$B55=Resumen!$B$5),OR(Resumen!$E$5="Todos",$C55=Resumen!$E$5)),1,0))</f>
        <v/>
      </c>
    </row>
    <row r="56">
      <c r="A56" s="7" t="n"/>
      <c r="B56" s="7" t="n"/>
      <c r="C56" s="7" t="n"/>
      <c r="D56" s="22" t="n"/>
      <c r="E56" s="7" t="n"/>
      <c r="F56" s="7" t="n"/>
      <c r="G56" s="7" t="n"/>
      <c r="H56" s="23" t="n"/>
      <c r="I56" s="7" t="n"/>
      <c r="J56" s="7" t="n"/>
      <c r="K56" s="24" t="n"/>
      <c r="L56" s="25" t="n"/>
      <c r="M56" s="23" t="n"/>
      <c r="N56" s="7" t="n"/>
      <c r="O56" s="23" t="n"/>
      <c r="P56" s="7" t="n"/>
      <c r="Q56" s="7" t="n"/>
      <c r="R56" s="7" t="n"/>
      <c r="S56" s="22" t="n"/>
      <c r="T56" s="7" t="n"/>
      <c r="U56" s="23" t="n"/>
      <c r="V56" s="7" t="n"/>
      <c r="W56" s="26">
        <f>IF($A56="","",IF(OR($R56="Fallida",$N56="Error",$P56="Error"),"Incidencia",IF(OR($N56="En curso",$P56="En curso"),"En copia",IF($N56&lt;&gt;"Completada","En copia",IF($P56&lt;&gt;"Completada","Pendiente de segunda copia",IF($R56&lt;&gt;"Correcta","Pendiente de verificación","Completado"))))))</f>
        <v/>
      </c>
      <c r="X56" s="26">
        <f>IF($A56="","",IF(AND(OR(Resumen!$B$5="Todos",$B56=Resumen!$B$5),OR(Resumen!$E$5="Todos",$C56=Resumen!$E$5)),1,0))</f>
        <v/>
      </c>
    </row>
    <row r="57">
      <c r="A57" s="7" t="n"/>
      <c r="B57" s="7" t="n"/>
      <c r="C57" s="7" t="n"/>
      <c r="D57" s="22" t="n"/>
      <c r="E57" s="7" t="n"/>
      <c r="F57" s="7" t="n"/>
      <c r="G57" s="7" t="n"/>
      <c r="H57" s="23" t="n"/>
      <c r="I57" s="7" t="n"/>
      <c r="J57" s="7" t="n"/>
      <c r="K57" s="24" t="n"/>
      <c r="L57" s="25" t="n"/>
      <c r="M57" s="23" t="n"/>
      <c r="N57" s="7" t="n"/>
      <c r="O57" s="23" t="n"/>
      <c r="P57" s="7" t="n"/>
      <c r="Q57" s="7" t="n"/>
      <c r="R57" s="7" t="n"/>
      <c r="S57" s="22" t="n"/>
      <c r="T57" s="7" t="n"/>
      <c r="U57" s="23" t="n"/>
      <c r="V57" s="7" t="n"/>
      <c r="W57" s="26">
        <f>IF($A57="","",IF(OR($R57="Fallida",$N57="Error",$P57="Error"),"Incidencia",IF(OR($N57="En curso",$P57="En curso"),"En copia",IF($N57&lt;&gt;"Completada","En copia",IF($P57&lt;&gt;"Completada","Pendiente de segunda copia",IF($R57&lt;&gt;"Correcta","Pendiente de verificación","Completado"))))))</f>
        <v/>
      </c>
      <c r="X57" s="26">
        <f>IF($A57="","",IF(AND(OR(Resumen!$B$5="Todos",$B57=Resumen!$B$5),OR(Resumen!$E$5="Todos",$C57=Resumen!$E$5)),1,0))</f>
        <v/>
      </c>
    </row>
    <row r="58">
      <c r="A58" s="7" t="n"/>
      <c r="B58" s="7" t="n"/>
      <c r="C58" s="7" t="n"/>
      <c r="D58" s="22" t="n"/>
      <c r="E58" s="7" t="n"/>
      <c r="F58" s="7" t="n"/>
      <c r="G58" s="7" t="n"/>
      <c r="H58" s="23" t="n"/>
      <c r="I58" s="7" t="n"/>
      <c r="J58" s="7" t="n"/>
      <c r="K58" s="24" t="n"/>
      <c r="L58" s="25" t="n"/>
      <c r="M58" s="23" t="n"/>
      <c r="N58" s="7" t="n"/>
      <c r="O58" s="23" t="n"/>
      <c r="P58" s="7" t="n"/>
      <c r="Q58" s="7" t="n"/>
      <c r="R58" s="7" t="n"/>
      <c r="S58" s="22" t="n"/>
      <c r="T58" s="7" t="n"/>
      <c r="U58" s="23" t="n"/>
      <c r="V58" s="7" t="n"/>
      <c r="W58" s="26">
        <f>IF($A58="","",IF(OR($R58="Fallida",$N58="Error",$P58="Error"),"Incidencia",IF(OR($N58="En curso",$P58="En curso"),"En copia",IF($N58&lt;&gt;"Completada","En copia",IF($P58&lt;&gt;"Completada","Pendiente de segunda copia",IF($R58&lt;&gt;"Correcta","Pendiente de verificación","Completado"))))))</f>
        <v/>
      </c>
      <c r="X58" s="26">
        <f>IF($A58="","",IF(AND(OR(Resumen!$B$5="Todos",$B58=Resumen!$B$5),OR(Resumen!$E$5="Todos",$C58=Resumen!$E$5)),1,0))</f>
        <v/>
      </c>
    </row>
    <row r="59">
      <c r="A59" s="7" t="n"/>
      <c r="B59" s="7" t="n"/>
      <c r="C59" s="7" t="n"/>
      <c r="D59" s="22" t="n"/>
      <c r="E59" s="7" t="n"/>
      <c r="F59" s="7" t="n"/>
      <c r="G59" s="7" t="n"/>
      <c r="H59" s="23" t="n"/>
      <c r="I59" s="7" t="n"/>
      <c r="J59" s="7" t="n"/>
      <c r="K59" s="24" t="n"/>
      <c r="L59" s="25" t="n"/>
      <c r="M59" s="23" t="n"/>
      <c r="N59" s="7" t="n"/>
      <c r="O59" s="23" t="n"/>
      <c r="P59" s="7" t="n"/>
      <c r="Q59" s="7" t="n"/>
      <c r="R59" s="7" t="n"/>
      <c r="S59" s="22" t="n"/>
      <c r="T59" s="7" t="n"/>
      <c r="U59" s="23" t="n"/>
      <c r="V59" s="7" t="n"/>
      <c r="W59" s="26">
        <f>IF($A59="","",IF(OR($R59="Fallida",$N59="Error",$P59="Error"),"Incidencia",IF(OR($N59="En curso",$P59="En curso"),"En copia",IF($N59&lt;&gt;"Completada","En copia",IF($P59&lt;&gt;"Completada","Pendiente de segunda copia",IF($R59&lt;&gt;"Correcta","Pendiente de verificación","Completado"))))))</f>
        <v/>
      </c>
      <c r="X59" s="26">
        <f>IF($A59="","",IF(AND(OR(Resumen!$B$5="Todos",$B59=Resumen!$B$5),OR(Resumen!$E$5="Todos",$C59=Resumen!$E$5)),1,0))</f>
        <v/>
      </c>
    </row>
    <row r="60">
      <c r="A60" s="7" t="n"/>
      <c r="B60" s="7" t="n"/>
      <c r="C60" s="7" t="n"/>
      <c r="D60" s="22" t="n"/>
      <c r="E60" s="7" t="n"/>
      <c r="F60" s="7" t="n"/>
      <c r="G60" s="7" t="n"/>
      <c r="H60" s="23" t="n"/>
      <c r="I60" s="7" t="n"/>
      <c r="J60" s="7" t="n"/>
      <c r="K60" s="24" t="n"/>
      <c r="L60" s="25" t="n"/>
      <c r="M60" s="23" t="n"/>
      <c r="N60" s="7" t="n"/>
      <c r="O60" s="23" t="n"/>
      <c r="P60" s="7" t="n"/>
      <c r="Q60" s="7" t="n"/>
      <c r="R60" s="7" t="n"/>
      <c r="S60" s="22" t="n"/>
      <c r="T60" s="7" t="n"/>
      <c r="U60" s="23" t="n"/>
      <c r="V60" s="7" t="n"/>
      <c r="W60" s="26">
        <f>IF($A60="","",IF(OR($R60="Fallida",$N60="Error",$P60="Error"),"Incidencia",IF(OR($N60="En curso",$P60="En curso"),"En copia",IF($N60&lt;&gt;"Completada","En copia",IF($P60&lt;&gt;"Completada","Pendiente de segunda copia",IF($R60&lt;&gt;"Correcta","Pendiente de verificación","Completado"))))))</f>
        <v/>
      </c>
      <c r="X60" s="26">
        <f>IF($A60="","",IF(AND(OR(Resumen!$B$5="Todos",$B60=Resumen!$B$5),OR(Resumen!$E$5="Todos",$C60=Resumen!$E$5)),1,0))</f>
        <v/>
      </c>
    </row>
    <row r="61">
      <c r="A61" s="7" t="n"/>
      <c r="B61" s="7" t="n"/>
      <c r="C61" s="7" t="n"/>
      <c r="D61" s="22" t="n"/>
      <c r="E61" s="7" t="n"/>
      <c r="F61" s="7" t="n"/>
      <c r="G61" s="7" t="n"/>
      <c r="H61" s="23" t="n"/>
      <c r="I61" s="7" t="n"/>
      <c r="J61" s="7" t="n"/>
      <c r="K61" s="24" t="n"/>
      <c r="L61" s="25" t="n"/>
      <c r="M61" s="23" t="n"/>
      <c r="N61" s="7" t="n"/>
      <c r="O61" s="23" t="n"/>
      <c r="P61" s="7" t="n"/>
      <c r="Q61" s="7" t="n"/>
      <c r="R61" s="7" t="n"/>
      <c r="S61" s="22" t="n"/>
      <c r="T61" s="7" t="n"/>
      <c r="U61" s="23" t="n"/>
      <c r="V61" s="7" t="n"/>
      <c r="W61" s="26">
        <f>IF($A61="","",IF(OR($R61="Fallida",$N61="Error",$P61="Error"),"Incidencia",IF(OR($N61="En curso",$P61="En curso"),"En copia",IF($N61&lt;&gt;"Completada","En copia",IF($P61&lt;&gt;"Completada","Pendiente de segunda copia",IF($R61&lt;&gt;"Correcta","Pendiente de verificación","Completado"))))))</f>
        <v/>
      </c>
      <c r="X61" s="26">
        <f>IF($A61="","",IF(AND(OR(Resumen!$B$5="Todos",$B61=Resumen!$B$5),OR(Resumen!$E$5="Todos",$C61=Resumen!$E$5)),1,0))</f>
        <v/>
      </c>
    </row>
    <row r="62">
      <c r="A62" s="7" t="n"/>
      <c r="B62" s="7" t="n"/>
      <c r="C62" s="7" t="n"/>
      <c r="D62" s="22" t="n"/>
      <c r="E62" s="7" t="n"/>
      <c r="F62" s="7" t="n"/>
      <c r="G62" s="7" t="n"/>
      <c r="H62" s="23" t="n"/>
      <c r="I62" s="7" t="n"/>
      <c r="J62" s="7" t="n"/>
      <c r="K62" s="24" t="n"/>
      <c r="L62" s="25" t="n"/>
      <c r="M62" s="23" t="n"/>
      <c r="N62" s="7" t="n"/>
      <c r="O62" s="23" t="n"/>
      <c r="P62" s="7" t="n"/>
      <c r="Q62" s="7" t="n"/>
      <c r="R62" s="7" t="n"/>
      <c r="S62" s="22" t="n"/>
      <c r="T62" s="7" t="n"/>
      <c r="U62" s="23" t="n"/>
      <c r="V62" s="7" t="n"/>
      <c r="W62" s="26">
        <f>IF($A62="","",IF(OR($R62="Fallida",$N62="Error",$P62="Error"),"Incidencia",IF(OR($N62="En curso",$P62="En curso"),"En copia",IF($N62&lt;&gt;"Completada","En copia",IF($P62&lt;&gt;"Completada","Pendiente de segunda copia",IF($R62&lt;&gt;"Correcta","Pendiente de verificación","Completado"))))))</f>
        <v/>
      </c>
      <c r="X62" s="26">
        <f>IF($A62="","",IF(AND(OR(Resumen!$B$5="Todos",$B62=Resumen!$B$5),OR(Resumen!$E$5="Todos",$C62=Resumen!$E$5)),1,0))</f>
        <v/>
      </c>
    </row>
    <row r="63">
      <c r="A63" s="7" t="n"/>
      <c r="B63" s="7" t="n"/>
      <c r="C63" s="7" t="n"/>
      <c r="D63" s="22" t="n"/>
      <c r="E63" s="7" t="n"/>
      <c r="F63" s="7" t="n"/>
      <c r="G63" s="7" t="n"/>
      <c r="H63" s="23" t="n"/>
      <c r="I63" s="7" t="n"/>
      <c r="J63" s="7" t="n"/>
      <c r="K63" s="24" t="n"/>
      <c r="L63" s="25" t="n"/>
      <c r="M63" s="23" t="n"/>
      <c r="N63" s="7" t="n"/>
      <c r="O63" s="23" t="n"/>
      <c r="P63" s="7" t="n"/>
      <c r="Q63" s="7" t="n"/>
      <c r="R63" s="7" t="n"/>
      <c r="S63" s="22" t="n"/>
      <c r="T63" s="7" t="n"/>
      <c r="U63" s="23" t="n"/>
      <c r="V63" s="7" t="n"/>
      <c r="W63" s="26">
        <f>IF($A63="","",IF(OR($R63="Fallida",$N63="Error",$P63="Error"),"Incidencia",IF(OR($N63="En curso",$P63="En curso"),"En copia",IF($N63&lt;&gt;"Completada","En copia",IF($P63&lt;&gt;"Completada","Pendiente de segunda copia",IF($R63&lt;&gt;"Correcta","Pendiente de verificación","Completado"))))))</f>
        <v/>
      </c>
      <c r="X63" s="26">
        <f>IF($A63="","",IF(AND(OR(Resumen!$B$5="Todos",$B63=Resumen!$B$5),OR(Resumen!$E$5="Todos",$C63=Resumen!$E$5)),1,0))</f>
        <v/>
      </c>
    </row>
    <row r="64">
      <c r="A64" s="7" t="n"/>
      <c r="B64" s="7" t="n"/>
      <c r="C64" s="7" t="n"/>
      <c r="D64" s="22" t="n"/>
      <c r="E64" s="7" t="n"/>
      <c r="F64" s="7" t="n"/>
      <c r="G64" s="7" t="n"/>
      <c r="H64" s="23" t="n"/>
      <c r="I64" s="7" t="n"/>
      <c r="J64" s="7" t="n"/>
      <c r="K64" s="24" t="n"/>
      <c r="L64" s="25" t="n"/>
      <c r="M64" s="23" t="n"/>
      <c r="N64" s="7" t="n"/>
      <c r="O64" s="23" t="n"/>
      <c r="P64" s="7" t="n"/>
      <c r="Q64" s="7" t="n"/>
      <c r="R64" s="7" t="n"/>
      <c r="S64" s="22" t="n"/>
      <c r="T64" s="7" t="n"/>
      <c r="U64" s="23" t="n"/>
      <c r="V64" s="7" t="n"/>
      <c r="W64" s="26">
        <f>IF($A64="","",IF(OR($R64="Fallida",$N64="Error",$P64="Error"),"Incidencia",IF(OR($N64="En curso",$P64="En curso"),"En copia",IF($N64&lt;&gt;"Completada","En copia",IF($P64&lt;&gt;"Completada","Pendiente de segunda copia",IF($R64&lt;&gt;"Correcta","Pendiente de verificación","Completado"))))))</f>
        <v/>
      </c>
      <c r="X64" s="26">
        <f>IF($A64="","",IF(AND(OR(Resumen!$B$5="Todos",$B64=Resumen!$B$5),OR(Resumen!$E$5="Todos",$C64=Resumen!$E$5)),1,0))</f>
        <v/>
      </c>
    </row>
    <row r="65">
      <c r="A65" s="7" t="n"/>
      <c r="B65" s="7" t="n"/>
      <c r="C65" s="7" t="n"/>
      <c r="D65" s="22" t="n"/>
      <c r="E65" s="7" t="n"/>
      <c r="F65" s="7" t="n"/>
      <c r="G65" s="7" t="n"/>
      <c r="H65" s="23" t="n"/>
      <c r="I65" s="7" t="n"/>
      <c r="J65" s="7" t="n"/>
      <c r="K65" s="24" t="n"/>
      <c r="L65" s="25" t="n"/>
      <c r="M65" s="23" t="n"/>
      <c r="N65" s="7" t="n"/>
      <c r="O65" s="23" t="n"/>
      <c r="P65" s="7" t="n"/>
      <c r="Q65" s="7" t="n"/>
      <c r="R65" s="7" t="n"/>
      <c r="S65" s="22" t="n"/>
      <c r="T65" s="7" t="n"/>
      <c r="U65" s="23" t="n"/>
      <c r="V65" s="7" t="n"/>
      <c r="W65" s="26">
        <f>IF($A65="","",IF(OR($R65="Fallida",$N65="Error",$P65="Error"),"Incidencia",IF(OR($N65="En curso",$P65="En curso"),"En copia",IF($N65&lt;&gt;"Completada","En copia",IF($P65&lt;&gt;"Completada","Pendiente de segunda copia",IF($R65&lt;&gt;"Correcta","Pendiente de verificación","Completado"))))))</f>
        <v/>
      </c>
      <c r="X65" s="26">
        <f>IF($A65="","",IF(AND(OR(Resumen!$B$5="Todos",$B65=Resumen!$B$5),OR(Resumen!$E$5="Todos",$C65=Resumen!$E$5)),1,0))</f>
        <v/>
      </c>
    </row>
    <row r="66">
      <c r="A66" s="7" t="n"/>
      <c r="B66" s="7" t="n"/>
      <c r="C66" s="7" t="n"/>
      <c r="D66" s="22" t="n"/>
      <c r="E66" s="7" t="n"/>
      <c r="F66" s="7" t="n"/>
      <c r="G66" s="7" t="n"/>
      <c r="H66" s="23" t="n"/>
      <c r="I66" s="7" t="n"/>
      <c r="J66" s="7" t="n"/>
      <c r="K66" s="24" t="n"/>
      <c r="L66" s="25" t="n"/>
      <c r="M66" s="23" t="n"/>
      <c r="N66" s="7" t="n"/>
      <c r="O66" s="23" t="n"/>
      <c r="P66" s="7" t="n"/>
      <c r="Q66" s="7" t="n"/>
      <c r="R66" s="7" t="n"/>
      <c r="S66" s="22" t="n"/>
      <c r="T66" s="7" t="n"/>
      <c r="U66" s="23" t="n"/>
      <c r="V66" s="7" t="n"/>
      <c r="W66" s="26">
        <f>IF($A66="","",IF(OR($R66="Fallida",$N66="Error",$P66="Error"),"Incidencia",IF(OR($N66="En curso",$P66="En curso"),"En copia",IF($N66&lt;&gt;"Completada","En copia",IF($P66&lt;&gt;"Completada","Pendiente de segunda copia",IF($R66&lt;&gt;"Correcta","Pendiente de verificación","Completado"))))))</f>
        <v/>
      </c>
      <c r="X66" s="26">
        <f>IF($A66="","",IF(AND(OR(Resumen!$B$5="Todos",$B66=Resumen!$B$5),OR(Resumen!$E$5="Todos",$C66=Resumen!$E$5)),1,0))</f>
        <v/>
      </c>
    </row>
    <row r="67">
      <c r="A67" s="7" t="n"/>
      <c r="B67" s="7" t="n"/>
      <c r="C67" s="7" t="n"/>
      <c r="D67" s="22" t="n"/>
      <c r="E67" s="7" t="n"/>
      <c r="F67" s="7" t="n"/>
      <c r="G67" s="7" t="n"/>
      <c r="H67" s="23" t="n"/>
      <c r="I67" s="7" t="n"/>
      <c r="J67" s="7" t="n"/>
      <c r="K67" s="24" t="n"/>
      <c r="L67" s="25" t="n"/>
      <c r="M67" s="23" t="n"/>
      <c r="N67" s="7" t="n"/>
      <c r="O67" s="23" t="n"/>
      <c r="P67" s="7" t="n"/>
      <c r="Q67" s="7" t="n"/>
      <c r="R67" s="7" t="n"/>
      <c r="S67" s="22" t="n"/>
      <c r="T67" s="7" t="n"/>
      <c r="U67" s="23" t="n"/>
      <c r="V67" s="7" t="n"/>
      <c r="W67" s="26">
        <f>IF($A67="","",IF(OR($R67="Fallida",$N67="Error",$P67="Error"),"Incidencia",IF(OR($N67="En curso",$P67="En curso"),"En copia",IF($N67&lt;&gt;"Completada","En copia",IF($P67&lt;&gt;"Completada","Pendiente de segunda copia",IF($R67&lt;&gt;"Correcta","Pendiente de verificación","Completado"))))))</f>
        <v/>
      </c>
      <c r="X67" s="26">
        <f>IF($A67="","",IF(AND(OR(Resumen!$B$5="Todos",$B67=Resumen!$B$5),OR(Resumen!$E$5="Todos",$C67=Resumen!$E$5)),1,0))</f>
        <v/>
      </c>
    </row>
    <row r="68">
      <c r="A68" s="7" t="n"/>
      <c r="B68" s="7" t="n"/>
      <c r="C68" s="7" t="n"/>
      <c r="D68" s="22" t="n"/>
      <c r="E68" s="7" t="n"/>
      <c r="F68" s="7" t="n"/>
      <c r="G68" s="7" t="n"/>
      <c r="H68" s="23" t="n"/>
      <c r="I68" s="7" t="n"/>
      <c r="J68" s="7" t="n"/>
      <c r="K68" s="24" t="n"/>
      <c r="L68" s="25" t="n"/>
      <c r="M68" s="23" t="n"/>
      <c r="N68" s="7" t="n"/>
      <c r="O68" s="23" t="n"/>
      <c r="P68" s="7" t="n"/>
      <c r="Q68" s="7" t="n"/>
      <c r="R68" s="7" t="n"/>
      <c r="S68" s="22" t="n"/>
      <c r="T68" s="7" t="n"/>
      <c r="U68" s="23" t="n"/>
      <c r="V68" s="7" t="n"/>
      <c r="W68" s="26">
        <f>IF($A68="","",IF(OR($R68="Fallida",$N68="Error",$P68="Error"),"Incidencia",IF(OR($N68="En curso",$P68="En curso"),"En copia",IF($N68&lt;&gt;"Completada","En copia",IF($P68&lt;&gt;"Completada","Pendiente de segunda copia",IF($R68&lt;&gt;"Correcta","Pendiente de verificación","Completado"))))))</f>
        <v/>
      </c>
      <c r="X68" s="26">
        <f>IF($A68="","",IF(AND(OR(Resumen!$B$5="Todos",$B68=Resumen!$B$5),OR(Resumen!$E$5="Todos",$C68=Resumen!$E$5)),1,0))</f>
        <v/>
      </c>
    </row>
    <row r="69">
      <c r="A69" s="7" t="n"/>
      <c r="B69" s="7" t="n"/>
      <c r="C69" s="7" t="n"/>
      <c r="D69" s="22" t="n"/>
      <c r="E69" s="7" t="n"/>
      <c r="F69" s="7" t="n"/>
      <c r="G69" s="7" t="n"/>
      <c r="H69" s="23" t="n"/>
      <c r="I69" s="7" t="n"/>
      <c r="J69" s="7" t="n"/>
      <c r="K69" s="24" t="n"/>
      <c r="L69" s="25" t="n"/>
      <c r="M69" s="23" t="n"/>
      <c r="N69" s="7" t="n"/>
      <c r="O69" s="23" t="n"/>
      <c r="P69" s="7" t="n"/>
      <c r="Q69" s="7" t="n"/>
      <c r="R69" s="7" t="n"/>
      <c r="S69" s="22" t="n"/>
      <c r="T69" s="7" t="n"/>
      <c r="U69" s="23" t="n"/>
      <c r="V69" s="7" t="n"/>
      <c r="W69" s="26">
        <f>IF($A69="","",IF(OR($R69="Fallida",$N69="Error",$P69="Error"),"Incidencia",IF(OR($N69="En curso",$P69="En curso"),"En copia",IF($N69&lt;&gt;"Completada","En copia",IF($P69&lt;&gt;"Completada","Pendiente de segunda copia",IF($R69&lt;&gt;"Correcta","Pendiente de verificación","Completado"))))))</f>
        <v/>
      </c>
      <c r="X69" s="26">
        <f>IF($A69="","",IF(AND(OR(Resumen!$B$5="Todos",$B69=Resumen!$B$5),OR(Resumen!$E$5="Todos",$C69=Resumen!$E$5)),1,0))</f>
        <v/>
      </c>
    </row>
    <row r="70">
      <c r="A70" s="7" t="n"/>
      <c r="B70" s="7" t="n"/>
      <c r="C70" s="7" t="n"/>
      <c r="D70" s="22" t="n"/>
      <c r="E70" s="7" t="n"/>
      <c r="F70" s="7" t="n"/>
      <c r="G70" s="7" t="n"/>
      <c r="H70" s="23" t="n"/>
      <c r="I70" s="7" t="n"/>
      <c r="J70" s="7" t="n"/>
      <c r="K70" s="24" t="n"/>
      <c r="L70" s="25" t="n"/>
      <c r="M70" s="23" t="n"/>
      <c r="N70" s="7" t="n"/>
      <c r="O70" s="23" t="n"/>
      <c r="P70" s="7" t="n"/>
      <c r="Q70" s="7" t="n"/>
      <c r="R70" s="7" t="n"/>
      <c r="S70" s="22" t="n"/>
      <c r="T70" s="7" t="n"/>
      <c r="U70" s="23" t="n"/>
      <c r="V70" s="7" t="n"/>
      <c r="W70" s="26">
        <f>IF($A70="","",IF(OR($R70="Fallida",$N70="Error",$P70="Error"),"Incidencia",IF(OR($N70="En curso",$P70="En curso"),"En copia",IF($N70&lt;&gt;"Completada","En copia",IF($P70&lt;&gt;"Completada","Pendiente de segunda copia",IF($R70&lt;&gt;"Correcta","Pendiente de verificación","Completado"))))))</f>
        <v/>
      </c>
      <c r="X70" s="26">
        <f>IF($A70="","",IF(AND(OR(Resumen!$B$5="Todos",$B70=Resumen!$B$5),OR(Resumen!$E$5="Todos",$C70=Resumen!$E$5)),1,0))</f>
        <v/>
      </c>
    </row>
    <row r="71">
      <c r="A71" s="7" t="n"/>
      <c r="B71" s="7" t="n"/>
      <c r="C71" s="7" t="n"/>
      <c r="D71" s="22" t="n"/>
      <c r="E71" s="7" t="n"/>
      <c r="F71" s="7" t="n"/>
      <c r="G71" s="7" t="n"/>
      <c r="H71" s="23" t="n"/>
      <c r="I71" s="7" t="n"/>
      <c r="J71" s="7" t="n"/>
      <c r="K71" s="24" t="n"/>
      <c r="L71" s="25" t="n"/>
      <c r="M71" s="23" t="n"/>
      <c r="N71" s="7" t="n"/>
      <c r="O71" s="23" t="n"/>
      <c r="P71" s="7" t="n"/>
      <c r="Q71" s="7" t="n"/>
      <c r="R71" s="7" t="n"/>
      <c r="S71" s="22" t="n"/>
      <c r="T71" s="7" t="n"/>
      <c r="U71" s="23" t="n"/>
      <c r="V71" s="7" t="n"/>
      <c r="W71" s="26">
        <f>IF($A71="","",IF(OR($R71="Fallida",$N71="Error",$P71="Error"),"Incidencia",IF(OR($N71="En curso",$P71="En curso"),"En copia",IF($N71&lt;&gt;"Completada","En copia",IF($P71&lt;&gt;"Completada","Pendiente de segunda copia",IF($R71&lt;&gt;"Correcta","Pendiente de verificación","Completado"))))))</f>
        <v/>
      </c>
      <c r="X71" s="26">
        <f>IF($A71="","",IF(AND(OR(Resumen!$B$5="Todos",$B71=Resumen!$B$5),OR(Resumen!$E$5="Todos",$C71=Resumen!$E$5)),1,0))</f>
        <v/>
      </c>
    </row>
    <row r="72">
      <c r="A72" s="7" t="n"/>
      <c r="B72" s="7" t="n"/>
      <c r="C72" s="7" t="n"/>
      <c r="D72" s="22" t="n"/>
      <c r="E72" s="7" t="n"/>
      <c r="F72" s="7" t="n"/>
      <c r="G72" s="7" t="n"/>
      <c r="H72" s="23" t="n"/>
      <c r="I72" s="7" t="n"/>
      <c r="J72" s="7" t="n"/>
      <c r="K72" s="24" t="n"/>
      <c r="L72" s="25" t="n"/>
      <c r="M72" s="23" t="n"/>
      <c r="N72" s="7" t="n"/>
      <c r="O72" s="23" t="n"/>
      <c r="P72" s="7" t="n"/>
      <c r="Q72" s="7" t="n"/>
      <c r="R72" s="7" t="n"/>
      <c r="S72" s="22" t="n"/>
      <c r="T72" s="7" t="n"/>
      <c r="U72" s="23" t="n"/>
      <c r="V72" s="7" t="n"/>
      <c r="W72" s="26">
        <f>IF($A72="","",IF(OR($R72="Fallida",$N72="Error",$P72="Error"),"Incidencia",IF(OR($N72="En curso",$P72="En curso"),"En copia",IF($N72&lt;&gt;"Completada","En copia",IF($P72&lt;&gt;"Completada","Pendiente de segunda copia",IF($R72&lt;&gt;"Correcta","Pendiente de verificación","Completado"))))))</f>
        <v/>
      </c>
      <c r="X72" s="26">
        <f>IF($A72="","",IF(AND(OR(Resumen!$B$5="Todos",$B72=Resumen!$B$5),OR(Resumen!$E$5="Todos",$C72=Resumen!$E$5)),1,0))</f>
        <v/>
      </c>
    </row>
    <row r="73">
      <c r="A73" s="7" t="n"/>
      <c r="B73" s="7" t="n"/>
      <c r="C73" s="7" t="n"/>
      <c r="D73" s="22" t="n"/>
      <c r="E73" s="7" t="n"/>
      <c r="F73" s="7" t="n"/>
      <c r="G73" s="7" t="n"/>
      <c r="H73" s="23" t="n"/>
      <c r="I73" s="7" t="n"/>
      <c r="J73" s="7" t="n"/>
      <c r="K73" s="24" t="n"/>
      <c r="L73" s="25" t="n"/>
      <c r="M73" s="23" t="n"/>
      <c r="N73" s="7" t="n"/>
      <c r="O73" s="23" t="n"/>
      <c r="P73" s="7" t="n"/>
      <c r="Q73" s="7" t="n"/>
      <c r="R73" s="7" t="n"/>
      <c r="S73" s="22" t="n"/>
      <c r="T73" s="7" t="n"/>
      <c r="U73" s="23" t="n"/>
      <c r="V73" s="7" t="n"/>
      <c r="W73" s="26">
        <f>IF($A73="","",IF(OR($R73="Fallida",$N73="Error",$P73="Error"),"Incidencia",IF(OR($N73="En curso",$P73="En curso"),"En copia",IF($N73&lt;&gt;"Completada","En copia",IF($P73&lt;&gt;"Completada","Pendiente de segunda copia",IF($R73&lt;&gt;"Correcta","Pendiente de verificación","Completado"))))))</f>
        <v/>
      </c>
      <c r="X73" s="26">
        <f>IF($A73="","",IF(AND(OR(Resumen!$B$5="Todos",$B73=Resumen!$B$5),OR(Resumen!$E$5="Todos",$C73=Resumen!$E$5)),1,0))</f>
        <v/>
      </c>
    </row>
    <row r="74">
      <c r="A74" s="7" t="n"/>
      <c r="B74" s="7" t="n"/>
      <c r="C74" s="7" t="n"/>
      <c r="D74" s="22" t="n"/>
      <c r="E74" s="7" t="n"/>
      <c r="F74" s="7" t="n"/>
      <c r="G74" s="7" t="n"/>
      <c r="H74" s="23" t="n"/>
      <c r="I74" s="7" t="n"/>
      <c r="J74" s="7" t="n"/>
      <c r="K74" s="24" t="n"/>
      <c r="L74" s="25" t="n"/>
      <c r="M74" s="23" t="n"/>
      <c r="N74" s="7" t="n"/>
      <c r="O74" s="23" t="n"/>
      <c r="P74" s="7" t="n"/>
      <c r="Q74" s="7" t="n"/>
      <c r="R74" s="7" t="n"/>
      <c r="S74" s="22" t="n"/>
      <c r="T74" s="7" t="n"/>
      <c r="U74" s="23" t="n"/>
      <c r="V74" s="7" t="n"/>
      <c r="W74" s="26">
        <f>IF($A74="","",IF(OR($R74="Fallida",$N74="Error",$P74="Error"),"Incidencia",IF(OR($N74="En curso",$P74="En curso"),"En copia",IF($N74&lt;&gt;"Completada","En copia",IF($P74&lt;&gt;"Completada","Pendiente de segunda copia",IF($R74&lt;&gt;"Correcta","Pendiente de verificación","Completado"))))))</f>
        <v/>
      </c>
      <c r="X74" s="26">
        <f>IF($A74="","",IF(AND(OR(Resumen!$B$5="Todos",$B74=Resumen!$B$5),OR(Resumen!$E$5="Todos",$C74=Resumen!$E$5)),1,0))</f>
        <v/>
      </c>
    </row>
    <row r="75">
      <c r="A75" s="7" t="n"/>
      <c r="B75" s="7" t="n"/>
      <c r="C75" s="7" t="n"/>
      <c r="D75" s="22" t="n"/>
      <c r="E75" s="7" t="n"/>
      <c r="F75" s="7" t="n"/>
      <c r="G75" s="7" t="n"/>
      <c r="H75" s="23" t="n"/>
      <c r="I75" s="7" t="n"/>
      <c r="J75" s="7" t="n"/>
      <c r="K75" s="24" t="n"/>
      <c r="L75" s="25" t="n"/>
      <c r="M75" s="23" t="n"/>
      <c r="N75" s="7" t="n"/>
      <c r="O75" s="23" t="n"/>
      <c r="P75" s="7" t="n"/>
      <c r="Q75" s="7" t="n"/>
      <c r="R75" s="7" t="n"/>
      <c r="S75" s="22" t="n"/>
      <c r="T75" s="7" t="n"/>
      <c r="U75" s="23" t="n"/>
      <c r="V75" s="7" t="n"/>
      <c r="W75" s="26">
        <f>IF($A75="","",IF(OR($R75="Fallida",$N75="Error",$P75="Error"),"Incidencia",IF(OR($N75="En curso",$P75="En curso"),"En copia",IF($N75&lt;&gt;"Completada","En copia",IF($P75&lt;&gt;"Completada","Pendiente de segunda copia",IF($R75&lt;&gt;"Correcta","Pendiente de verificación","Completado"))))))</f>
        <v/>
      </c>
      <c r="X75" s="26">
        <f>IF($A75="","",IF(AND(OR(Resumen!$B$5="Todos",$B75=Resumen!$B$5),OR(Resumen!$E$5="Todos",$C75=Resumen!$E$5)),1,0))</f>
        <v/>
      </c>
    </row>
    <row r="76">
      <c r="A76" s="7" t="n"/>
      <c r="B76" s="7" t="n"/>
      <c r="C76" s="7" t="n"/>
      <c r="D76" s="22" t="n"/>
      <c r="E76" s="7" t="n"/>
      <c r="F76" s="7" t="n"/>
      <c r="G76" s="7" t="n"/>
      <c r="H76" s="23" t="n"/>
      <c r="I76" s="7" t="n"/>
      <c r="J76" s="7" t="n"/>
      <c r="K76" s="24" t="n"/>
      <c r="L76" s="25" t="n"/>
      <c r="M76" s="23" t="n"/>
      <c r="N76" s="7" t="n"/>
      <c r="O76" s="23" t="n"/>
      <c r="P76" s="7" t="n"/>
      <c r="Q76" s="7" t="n"/>
      <c r="R76" s="7" t="n"/>
      <c r="S76" s="22" t="n"/>
      <c r="T76" s="7" t="n"/>
      <c r="U76" s="23" t="n"/>
      <c r="V76" s="7" t="n"/>
      <c r="W76" s="26">
        <f>IF($A76="","",IF(OR($R76="Fallida",$N76="Error",$P76="Error"),"Incidencia",IF(OR($N76="En curso",$P76="En curso"),"En copia",IF($N76&lt;&gt;"Completada","En copia",IF($P76&lt;&gt;"Completada","Pendiente de segunda copia",IF($R76&lt;&gt;"Correcta","Pendiente de verificación","Completado"))))))</f>
        <v/>
      </c>
      <c r="X76" s="26">
        <f>IF($A76="","",IF(AND(OR(Resumen!$B$5="Todos",$B76=Resumen!$B$5),OR(Resumen!$E$5="Todos",$C76=Resumen!$E$5)),1,0))</f>
        <v/>
      </c>
    </row>
    <row r="77">
      <c r="A77" s="7" t="n"/>
      <c r="B77" s="7" t="n"/>
      <c r="C77" s="7" t="n"/>
      <c r="D77" s="22" t="n"/>
      <c r="E77" s="7" t="n"/>
      <c r="F77" s="7" t="n"/>
      <c r="G77" s="7" t="n"/>
      <c r="H77" s="23" t="n"/>
      <c r="I77" s="7" t="n"/>
      <c r="J77" s="7" t="n"/>
      <c r="K77" s="24" t="n"/>
      <c r="L77" s="25" t="n"/>
      <c r="M77" s="23" t="n"/>
      <c r="N77" s="7" t="n"/>
      <c r="O77" s="23" t="n"/>
      <c r="P77" s="7" t="n"/>
      <c r="Q77" s="7" t="n"/>
      <c r="R77" s="7" t="n"/>
      <c r="S77" s="22" t="n"/>
      <c r="T77" s="7" t="n"/>
      <c r="U77" s="23" t="n"/>
      <c r="V77" s="7" t="n"/>
      <c r="W77" s="26">
        <f>IF($A77="","",IF(OR($R77="Fallida",$N77="Error",$P77="Error"),"Incidencia",IF(OR($N77="En curso",$P77="En curso"),"En copia",IF($N77&lt;&gt;"Completada","En copia",IF($P77&lt;&gt;"Completada","Pendiente de segunda copia",IF($R77&lt;&gt;"Correcta","Pendiente de verificación","Completado"))))))</f>
        <v/>
      </c>
      <c r="X77" s="26">
        <f>IF($A77="","",IF(AND(OR(Resumen!$B$5="Todos",$B77=Resumen!$B$5),OR(Resumen!$E$5="Todos",$C77=Resumen!$E$5)),1,0))</f>
        <v/>
      </c>
    </row>
    <row r="78">
      <c r="A78" s="7" t="n"/>
      <c r="B78" s="7" t="n"/>
      <c r="C78" s="7" t="n"/>
      <c r="D78" s="22" t="n"/>
      <c r="E78" s="7" t="n"/>
      <c r="F78" s="7" t="n"/>
      <c r="G78" s="7" t="n"/>
      <c r="H78" s="23" t="n"/>
      <c r="I78" s="7" t="n"/>
      <c r="J78" s="7" t="n"/>
      <c r="K78" s="24" t="n"/>
      <c r="L78" s="25" t="n"/>
      <c r="M78" s="23" t="n"/>
      <c r="N78" s="7" t="n"/>
      <c r="O78" s="23" t="n"/>
      <c r="P78" s="7" t="n"/>
      <c r="Q78" s="7" t="n"/>
      <c r="R78" s="7" t="n"/>
      <c r="S78" s="22" t="n"/>
      <c r="T78" s="7" t="n"/>
      <c r="U78" s="23" t="n"/>
      <c r="V78" s="7" t="n"/>
      <c r="W78" s="26">
        <f>IF($A78="","",IF(OR($R78="Fallida",$N78="Error",$P78="Error"),"Incidencia",IF(OR($N78="En curso",$P78="En curso"),"En copia",IF($N78&lt;&gt;"Completada","En copia",IF($P78&lt;&gt;"Completada","Pendiente de segunda copia",IF($R78&lt;&gt;"Correcta","Pendiente de verificación","Completado"))))))</f>
        <v/>
      </c>
      <c r="X78" s="26">
        <f>IF($A78="","",IF(AND(OR(Resumen!$B$5="Todos",$B78=Resumen!$B$5),OR(Resumen!$E$5="Todos",$C78=Resumen!$E$5)),1,0))</f>
        <v/>
      </c>
    </row>
    <row r="79">
      <c r="A79" s="7" t="n"/>
      <c r="B79" s="7" t="n"/>
      <c r="C79" s="7" t="n"/>
      <c r="D79" s="22" t="n"/>
      <c r="E79" s="7" t="n"/>
      <c r="F79" s="7" t="n"/>
      <c r="G79" s="7" t="n"/>
      <c r="H79" s="23" t="n"/>
      <c r="I79" s="7" t="n"/>
      <c r="J79" s="7" t="n"/>
      <c r="K79" s="24" t="n"/>
      <c r="L79" s="25" t="n"/>
      <c r="M79" s="23" t="n"/>
      <c r="N79" s="7" t="n"/>
      <c r="O79" s="23" t="n"/>
      <c r="P79" s="7" t="n"/>
      <c r="Q79" s="7" t="n"/>
      <c r="R79" s="7" t="n"/>
      <c r="S79" s="22" t="n"/>
      <c r="T79" s="7" t="n"/>
      <c r="U79" s="23" t="n"/>
      <c r="V79" s="7" t="n"/>
      <c r="W79" s="26">
        <f>IF($A79="","",IF(OR($R79="Fallida",$N79="Error",$P79="Error"),"Incidencia",IF(OR($N79="En curso",$P79="En curso"),"En copia",IF($N79&lt;&gt;"Completada","En copia",IF($P79&lt;&gt;"Completada","Pendiente de segunda copia",IF($R79&lt;&gt;"Correcta","Pendiente de verificación","Completado"))))))</f>
        <v/>
      </c>
      <c r="X79" s="26">
        <f>IF($A79="","",IF(AND(OR(Resumen!$B$5="Todos",$B79=Resumen!$B$5),OR(Resumen!$E$5="Todos",$C79=Resumen!$E$5)),1,0))</f>
        <v/>
      </c>
    </row>
    <row r="80">
      <c r="A80" s="7" t="n"/>
      <c r="B80" s="7" t="n"/>
      <c r="C80" s="7" t="n"/>
      <c r="D80" s="22" t="n"/>
      <c r="E80" s="7" t="n"/>
      <c r="F80" s="7" t="n"/>
      <c r="G80" s="7" t="n"/>
      <c r="H80" s="23" t="n"/>
      <c r="I80" s="7" t="n"/>
      <c r="J80" s="7" t="n"/>
      <c r="K80" s="24" t="n"/>
      <c r="L80" s="25" t="n"/>
      <c r="M80" s="23" t="n"/>
      <c r="N80" s="7" t="n"/>
      <c r="O80" s="23" t="n"/>
      <c r="P80" s="7" t="n"/>
      <c r="Q80" s="7" t="n"/>
      <c r="R80" s="7" t="n"/>
      <c r="S80" s="22" t="n"/>
      <c r="T80" s="7" t="n"/>
      <c r="U80" s="23" t="n"/>
      <c r="V80" s="7" t="n"/>
      <c r="W80" s="26">
        <f>IF($A80="","",IF(OR($R80="Fallida",$N80="Error",$P80="Error"),"Incidencia",IF(OR($N80="En curso",$P80="En curso"),"En copia",IF($N80&lt;&gt;"Completada","En copia",IF($P80&lt;&gt;"Completada","Pendiente de segunda copia",IF($R80&lt;&gt;"Correcta","Pendiente de verificación","Completado"))))))</f>
        <v/>
      </c>
      <c r="X80" s="26">
        <f>IF($A80="","",IF(AND(OR(Resumen!$B$5="Todos",$B80=Resumen!$B$5),OR(Resumen!$E$5="Todos",$C80=Resumen!$E$5)),1,0))</f>
        <v/>
      </c>
    </row>
    <row r="81">
      <c r="A81" s="7" t="n"/>
      <c r="B81" s="7" t="n"/>
      <c r="C81" s="7" t="n"/>
      <c r="D81" s="22" t="n"/>
      <c r="E81" s="7" t="n"/>
      <c r="F81" s="7" t="n"/>
      <c r="G81" s="7" t="n"/>
      <c r="H81" s="23" t="n"/>
      <c r="I81" s="7" t="n"/>
      <c r="J81" s="7" t="n"/>
      <c r="K81" s="24" t="n"/>
      <c r="L81" s="25" t="n"/>
      <c r="M81" s="23" t="n"/>
      <c r="N81" s="7" t="n"/>
      <c r="O81" s="23" t="n"/>
      <c r="P81" s="7" t="n"/>
      <c r="Q81" s="7" t="n"/>
      <c r="R81" s="7" t="n"/>
      <c r="S81" s="22" t="n"/>
      <c r="T81" s="7" t="n"/>
      <c r="U81" s="23" t="n"/>
      <c r="V81" s="7" t="n"/>
      <c r="W81" s="26">
        <f>IF($A81="","",IF(OR($R81="Fallida",$N81="Error",$P81="Error"),"Incidencia",IF(OR($N81="En curso",$P81="En curso"),"En copia",IF($N81&lt;&gt;"Completada","En copia",IF($P81&lt;&gt;"Completada","Pendiente de segunda copia",IF($R81&lt;&gt;"Correcta","Pendiente de verificación","Completado"))))))</f>
        <v/>
      </c>
      <c r="X81" s="26">
        <f>IF($A81="","",IF(AND(OR(Resumen!$B$5="Todos",$B81=Resumen!$B$5),OR(Resumen!$E$5="Todos",$C81=Resumen!$E$5)),1,0))</f>
        <v/>
      </c>
    </row>
    <row r="82">
      <c r="A82" s="7" t="n"/>
      <c r="B82" s="7" t="n"/>
      <c r="C82" s="7" t="n"/>
      <c r="D82" s="22" t="n"/>
      <c r="E82" s="7" t="n"/>
      <c r="F82" s="7" t="n"/>
      <c r="G82" s="7" t="n"/>
      <c r="H82" s="23" t="n"/>
      <c r="I82" s="7" t="n"/>
      <c r="J82" s="7" t="n"/>
      <c r="K82" s="24" t="n"/>
      <c r="L82" s="25" t="n"/>
      <c r="M82" s="23" t="n"/>
      <c r="N82" s="7" t="n"/>
      <c r="O82" s="23" t="n"/>
      <c r="P82" s="7" t="n"/>
      <c r="Q82" s="7" t="n"/>
      <c r="R82" s="7" t="n"/>
      <c r="S82" s="22" t="n"/>
      <c r="T82" s="7" t="n"/>
      <c r="U82" s="23" t="n"/>
      <c r="V82" s="7" t="n"/>
      <c r="W82" s="26">
        <f>IF($A82="","",IF(OR($R82="Fallida",$N82="Error",$P82="Error"),"Incidencia",IF(OR($N82="En curso",$P82="En curso"),"En copia",IF($N82&lt;&gt;"Completada","En copia",IF($P82&lt;&gt;"Completada","Pendiente de segunda copia",IF($R82&lt;&gt;"Correcta","Pendiente de verificación","Completado"))))))</f>
        <v/>
      </c>
      <c r="X82" s="26">
        <f>IF($A82="","",IF(AND(OR(Resumen!$B$5="Todos",$B82=Resumen!$B$5),OR(Resumen!$E$5="Todos",$C82=Resumen!$E$5)),1,0))</f>
        <v/>
      </c>
    </row>
    <row r="83">
      <c r="A83" s="7" t="n"/>
      <c r="B83" s="7" t="n"/>
      <c r="C83" s="7" t="n"/>
      <c r="D83" s="22" t="n"/>
      <c r="E83" s="7" t="n"/>
      <c r="F83" s="7" t="n"/>
      <c r="G83" s="7" t="n"/>
      <c r="H83" s="23" t="n"/>
      <c r="I83" s="7" t="n"/>
      <c r="J83" s="7" t="n"/>
      <c r="K83" s="24" t="n"/>
      <c r="L83" s="25" t="n"/>
      <c r="M83" s="23" t="n"/>
      <c r="N83" s="7" t="n"/>
      <c r="O83" s="23" t="n"/>
      <c r="P83" s="7" t="n"/>
      <c r="Q83" s="7" t="n"/>
      <c r="R83" s="7" t="n"/>
      <c r="S83" s="22" t="n"/>
      <c r="T83" s="7" t="n"/>
      <c r="U83" s="23" t="n"/>
      <c r="V83" s="7" t="n"/>
      <c r="W83" s="26">
        <f>IF($A83="","",IF(OR($R83="Fallida",$N83="Error",$P83="Error"),"Incidencia",IF(OR($N83="En curso",$P83="En curso"),"En copia",IF($N83&lt;&gt;"Completada","En copia",IF($P83&lt;&gt;"Completada","Pendiente de segunda copia",IF($R83&lt;&gt;"Correcta","Pendiente de verificación","Completado"))))))</f>
        <v/>
      </c>
      <c r="X83" s="26">
        <f>IF($A83="","",IF(AND(OR(Resumen!$B$5="Todos",$B83=Resumen!$B$5),OR(Resumen!$E$5="Todos",$C83=Resumen!$E$5)),1,0))</f>
        <v/>
      </c>
    </row>
    <row r="84">
      <c r="A84" s="7" t="n"/>
      <c r="B84" s="7" t="n"/>
      <c r="C84" s="7" t="n"/>
      <c r="D84" s="22" t="n"/>
      <c r="E84" s="7" t="n"/>
      <c r="F84" s="7" t="n"/>
      <c r="G84" s="7" t="n"/>
      <c r="H84" s="23" t="n"/>
      <c r="I84" s="7" t="n"/>
      <c r="J84" s="7" t="n"/>
      <c r="K84" s="24" t="n"/>
      <c r="L84" s="25" t="n"/>
      <c r="M84" s="23" t="n"/>
      <c r="N84" s="7" t="n"/>
      <c r="O84" s="23" t="n"/>
      <c r="P84" s="7" t="n"/>
      <c r="Q84" s="7" t="n"/>
      <c r="R84" s="7" t="n"/>
      <c r="S84" s="22" t="n"/>
      <c r="T84" s="7" t="n"/>
      <c r="U84" s="23" t="n"/>
      <c r="V84" s="7" t="n"/>
      <c r="W84" s="26">
        <f>IF($A84="","",IF(OR($R84="Fallida",$N84="Error",$P84="Error"),"Incidencia",IF(OR($N84="En curso",$P84="En curso"),"En copia",IF($N84&lt;&gt;"Completada","En copia",IF($P84&lt;&gt;"Completada","Pendiente de segunda copia",IF($R84&lt;&gt;"Correcta","Pendiente de verificación","Completado"))))))</f>
        <v/>
      </c>
      <c r="X84" s="26">
        <f>IF($A84="","",IF(AND(OR(Resumen!$B$5="Todos",$B84=Resumen!$B$5),OR(Resumen!$E$5="Todos",$C84=Resumen!$E$5)),1,0))</f>
        <v/>
      </c>
    </row>
    <row r="85">
      <c r="A85" s="7" t="n"/>
      <c r="B85" s="7" t="n"/>
      <c r="C85" s="7" t="n"/>
      <c r="D85" s="22" t="n"/>
      <c r="E85" s="7" t="n"/>
      <c r="F85" s="7" t="n"/>
      <c r="G85" s="7" t="n"/>
      <c r="H85" s="23" t="n"/>
      <c r="I85" s="7" t="n"/>
      <c r="J85" s="7" t="n"/>
      <c r="K85" s="24" t="n"/>
      <c r="L85" s="25" t="n"/>
      <c r="M85" s="23" t="n"/>
      <c r="N85" s="7" t="n"/>
      <c r="O85" s="23" t="n"/>
      <c r="P85" s="7" t="n"/>
      <c r="Q85" s="7" t="n"/>
      <c r="R85" s="7" t="n"/>
      <c r="S85" s="22" t="n"/>
      <c r="T85" s="7" t="n"/>
      <c r="U85" s="23" t="n"/>
      <c r="V85" s="7" t="n"/>
      <c r="W85" s="26">
        <f>IF($A85="","",IF(OR($R85="Fallida",$N85="Error",$P85="Error"),"Incidencia",IF(OR($N85="En curso",$P85="En curso"),"En copia",IF($N85&lt;&gt;"Completada","En copia",IF($P85&lt;&gt;"Completada","Pendiente de segunda copia",IF($R85&lt;&gt;"Correcta","Pendiente de verificación","Completado"))))))</f>
        <v/>
      </c>
      <c r="X85" s="26">
        <f>IF($A85="","",IF(AND(OR(Resumen!$B$5="Todos",$B85=Resumen!$B$5),OR(Resumen!$E$5="Todos",$C85=Resumen!$E$5)),1,0))</f>
        <v/>
      </c>
    </row>
    <row r="86">
      <c r="A86" s="7" t="n"/>
      <c r="B86" s="7" t="n"/>
      <c r="C86" s="7" t="n"/>
      <c r="D86" s="22" t="n"/>
      <c r="E86" s="7" t="n"/>
      <c r="F86" s="7" t="n"/>
      <c r="G86" s="7" t="n"/>
      <c r="H86" s="23" t="n"/>
      <c r="I86" s="7" t="n"/>
      <c r="J86" s="7" t="n"/>
      <c r="K86" s="24" t="n"/>
      <c r="L86" s="25" t="n"/>
      <c r="M86" s="23" t="n"/>
      <c r="N86" s="7" t="n"/>
      <c r="O86" s="23" t="n"/>
      <c r="P86" s="7" t="n"/>
      <c r="Q86" s="7" t="n"/>
      <c r="R86" s="7" t="n"/>
      <c r="S86" s="22" t="n"/>
      <c r="T86" s="7" t="n"/>
      <c r="U86" s="23" t="n"/>
      <c r="V86" s="7" t="n"/>
      <c r="W86" s="26">
        <f>IF($A86="","",IF(OR($R86="Fallida",$N86="Error",$P86="Error"),"Incidencia",IF(OR($N86="En curso",$P86="En curso"),"En copia",IF($N86&lt;&gt;"Completada","En copia",IF($P86&lt;&gt;"Completada","Pendiente de segunda copia",IF($R86&lt;&gt;"Correcta","Pendiente de verificación","Completado"))))))</f>
        <v/>
      </c>
      <c r="X86" s="26">
        <f>IF($A86="","",IF(AND(OR(Resumen!$B$5="Todos",$B86=Resumen!$B$5),OR(Resumen!$E$5="Todos",$C86=Resumen!$E$5)),1,0))</f>
        <v/>
      </c>
    </row>
    <row r="87">
      <c r="A87" s="7" t="n"/>
      <c r="B87" s="7" t="n"/>
      <c r="C87" s="7" t="n"/>
      <c r="D87" s="22" t="n"/>
      <c r="E87" s="7" t="n"/>
      <c r="F87" s="7" t="n"/>
      <c r="G87" s="7" t="n"/>
      <c r="H87" s="23" t="n"/>
      <c r="I87" s="7" t="n"/>
      <c r="J87" s="7" t="n"/>
      <c r="K87" s="24" t="n"/>
      <c r="L87" s="25" t="n"/>
      <c r="M87" s="23" t="n"/>
      <c r="N87" s="7" t="n"/>
      <c r="O87" s="23" t="n"/>
      <c r="P87" s="7" t="n"/>
      <c r="Q87" s="7" t="n"/>
      <c r="R87" s="7" t="n"/>
      <c r="S87" s="22" t="n"/>
      <c r="T87" s="7" t="n"/>
      <c r="U87" s="23" t="n"/>
      <c r="V87" s="7" t="n"/>
      <c r="W87" s="26">
        <f>IF($A87="","",IF(OR($R87="Fallida",$N87="Error",$P87="Error"),"Incidencia",IF(OR($N87="En curso",$P87="En curso"),"En copia",IF($N87&lt;&gt;"Completada","En copia",IF($P87&lt;&gt;"Completada","Pendiente de segunda copia",IF($R87&lt;&gt;"Correcta","Pendiente de verificación","Completado"))))))</f>
        <v/>
      </c>
      <c r="X87" s="26">
        <f>IF($A87="","",IF(AND(OR(Resumen!$B$5="Todos",$B87=Resumen!$B$5),OR(Resumen!$E$5="Todos",$C87=Resumen!$E$5)),1,0))</f>
        <v/>
      </c>
    </row>
    <row r="88">
      <c r="A88" s="7" t="n"/>
      <c r="B88" s="7" t="n"/>
      <c r="C88" s="7" t="n"/>
      <c r="D88" s="22" t="n"/>
      <c r="E88" s="7" t="n"/>
      <c r="F88" s="7" t="n"/>
      <c r="G88" s="7" t="n"/>
      <c r="H88" s="23" t="n"/>
      <c r="I88" s="7" t="n"/>
      <c r="J88" s="7" t="n"/>
      <c r="K88" s="24" t="n"/>
      <c r="L88" s="25" t="n"/>
      <c r="M88" s="23" t="n"/>
      <c r="N88" s="7" t="n"/>
      <c r="O88" s="23" t="n"/>
      <c r="P88" s="7" t="n"/>
      <c r="Q88" s="7" t="n"/>
      <c r="R88" s="7" t="n"/>
      <c r="S88" s="22" t="n"/>
      <c r="T88" s="7" t="n"/>
      <c r="U88" s="23" t="n"/>
      <c r="V88" s="7" t="n"/>
      <c r="W88" s="26">
        <f>IF($A88="","",IF(OR($R88="Fallida",$N88="Error",$P88="Error"),"Incidencia",IF(OR($N88="En curso",$P88="En curso"),"En copia",IF($N88&lt;&gt;"Completada","En copia",IF($P88&lt;&gt;"Completada","Pendiente de segunda copia",IF($R88&lt;&gt;"Correcta","Pendiente de verificación","Completado"))))))</f>
        <v/>
      </c>
      <c r="X88" s="26">
        <f>IF($A88="","",IF(AND(OR(Resumen!$B$5="Todos",$B88=Resumen!$B$5),OR(Resumen!$E$5="Todos",$C88=Resumen!$E$5)),1,0))</f>
        <v/>
      </c>
    </row>
    <row r="89">
      <c r="A89" s="7" t="n"/>
      <c r="B89" s="7" t="n"/>
      <c r="C89" s="7" t="n"/>
      <c r="D89" s="22" t="n"/>
      <c r="E89" s="7" t="n"/>
      <c r="F89" s="7" t="n"/>
      <c r="G89" s="7" t="n"/>
      <c r="H89" s="23" t="n"/>
      <c r="I89" s="7" t="n"/>
      <c r="J89" s="7" t="n"/>
      <c r="K89" s="24" t="n"/>
      <c r="L89" s="25" t="n"/>
      <c r="M89" s="23" t="n"/>
      <c r="N89" s="7" t="n"/>
      <c r="O89" s="23" t="n"/>
      <c r="P89" s="7" t="n"/>
      <c r="Q89" s="7" t="n"/>
      <c r="R89" s="7" t="n"/>
      <c r="S89" s="22" t="n"/>
      <c r="T89" s="7" t="n"/>
      <c r="U89" s="23" t="n"/>
      <c r="V89" s="7" t="n"/>
      <c r="W89" s="26">
        <f>IF($A89="","",IF(OR($R89="Fallida",$N89="Error",$P89="Error"),"Incidencia",IF(OR($N89="En curso",$P89="En curso"),"En copia",IF($N89&lt;&gt;"Completada","En copia",IF($P89&lt;&gt;"Completada","Pendiente de segunda copia",IF($R89&lt;&gt;"Correcta","Pendiente de verificación","Completado"))))))</f>
        <v/>
      </c>
      <c r="X89" s="26">
        <f>IF($A89="","",IF(AND(OR(Resumen!$B$5="Todos",$B89=Resumen!$B$5),OR(Resumen!$E$5="Todos",$C89=Resumen!$E$5)),1,0))</f>
        <v/>
      </c>
    </row>
    <row r="90">
      <c r="A90" s="7" t="n"/>
      <c r="B90" s="7" t="n"/>
      <c r="C90" s="7" t="n"/>
      <c r="D90" s="22" t="n"/>
      <c r="E90" s="7" t="n"/>
      <c r="F90" s="7" t="n"/>
      <c r="G90" s="7" t="n"/>
      <c r="H90" s="23" t="n"/>
      <c r="I90" s="7" t="n"/>
      <c r="J90" s="7" t="n"/>
      <c r="K90" s="24" t="n"/>
      <c r="L90" s="25" t="n"/>
      <c r="M90" s="23" t="n"/>
      <c r="N90" s="7" t="n"/>
      <c r="O90" s="23" t="n"/>
      <c r="P90" s="7" t="n"/>
      <c r="Q90" s="7" t="n"/>
      <c r="R90" s="7" t="n"/>
      <c r="S90" s="22" t="n"/>
      <c r="T90" s="7" t="n"/>
      <c r="U90" s="23" t="n"/>
      <c r="V90" s="7" t="n"/>
      <c r="W90" s="26">
        <f>IF($A90="","",IF(OR($R90="Fallida",$N90="Error",$P90="Error"),"Incidencia",IF(OR($N90="En curso",$P90="En curso"),"En copia",IF($N90&lt;&gt;"Completada","En copia",IF($P90&lt;&gt;"Completada","Pendiente de segunda copia",IF($R90&lt;&gt;"Correcta","Pendiente de verificación","Completado"))))))</f>
        <v/>
      </c>
      <c r="X90" s="26">
        <f>IF($A90="","",IF(AND(OR(Resumen!$B$5="Todos",$B90=Resumen!$B$5),OR(Resumen!$E$5="Todos",$C90=Resumen!$E$5)),1,0))</f>
        <v/>
      </c>
    </row>
    <row r="91">
      <c r="A91" s="7" t="n"/>
      <c r="B91" s="7" t="n"/>
      <c r="C91" s="7" t="n"/>
      <c r="D91" s="22" t="n"/>
      <c r="E91" s="7" t="n"/>
      <c r="F91" s="7" t="n"/>
      <c r="G91" s="7" t="n"/>
      <c r="H91" s="23" t="n"/>
      <c r="I91" s="7" t="n"/>
      <c r="J91" s="7" t="n"/>
      <c r="K91" s="24" t="n"/>
      <c r="L91" s="25" t="n"/>
      <c r="M91" s="23" t="n"/>
      <c r="N91" s="7" t="n"/>
      <c r="O91" s="23" t="n"/>
      <c r="P91" s="7" t="n"/>
      <c r="Q91" s="7" t="n"/>
      <c r="R91" s="7" t="n"/>
      <c r="S91" s="22" t="n"/>
      <c r="T91" s="7" t="n"/>
      <c r="U91" s="23" t="n"/>
      <c r="V91" s="7" t="n"/>
      <c r="W91" s="26">
        <f>IF($A91="","",IF(OR($R91="Fallida",$N91="Error",$P91="Error"),"Incidencia",IF(OR($N91="En curso",$P91="En curso"),"En copia",IF($N91&lt;&gt;"Completada","En copia",IF($P91&lt;&gt;"Completada","Pendiente de segunda copia",IF($R91&lt;&gt;"Correcta","Pendiente de verificación","Completado"))))))</f>
        <v/>
      </c>
      <c r="X91" s="26">
        <f>IF($A91="","",IF(AND(OR(Resumen!$B$5="Todos",$B91=Resumen!$B$5),OR(Resumen!$E$5="Todos",$C91=Resumen!$E$5)),1,0))</f>
        <v/>
      </c>
    </row>
    <row r="92">
      <c r="A92" s="7" t="n"/>
      <c r="B92" s="7" t="n"/>
      <c r="C92" s="7" t="n"/>
      <c r="D92" s="22" t="n"/>
      <c r="E92" s="7" t="n"/>
      <c r="F92" s="7" t="n"/>
      <c r="G92" s="7" t="n"/>
      <c r="H92" s="23" t="n"/>
      <c r="I92" s="7" t="n"/>
      <c r="J92" s="7" t="n"/>
      <c r="K92" s="24" t="n"/>
      <c r="L92" s="25" t="n"/>
      <c r="M92" s="23" t="n"/>
      <c r="N92" s="7" t="n"/>
      <c r="O92" s="23" t="n"/>
      <c r="P92" s="7" t="n"/>
      <c r="Q92" s="7" t="n"/>
      <c r="R92" s="7" t="n"/>
      <c r="S92" s="22" t="n"/>
      <c r="T92" s="7" t="n"/>
      <c r="U92" s="23" t="n"/>
      <c r="V92" s="7" t="n"/>
      <c r="W92" s="26">
        <f>IF($A92="","",IF(OR($R92="Fallida",$N92="Error",$P92="Error"),"Incidencia",IF(OR($N92="En curso",$P92="En curso"),"En copia",IF($N92&lt;&gt;"Completada","En copia",IF($P92&lt;&gt;"Completada","Pendiente de segunda copia",IF($R92&lt;&gt;"Correcta","Pendiente de verificación","Completado"))))))</f>
        <v/>
      </c>
      <c r="X92" s="26">
        <f>IF($A92="","",IF(AND(OR(Resumen!$B$5="Todos",$B92=Resumen!$B$5),OR(Resumen!$E$5="Todos",$C92=Resumen!$E$5)),1,0))</f>
        <v/>
      </c>
    </row>
    <row r="93">
      <c r="A93" s="7" t="n"/>
      <c r="B93" s="7" t="n"/>
      <c r="C93" s="7" t="n"/>
      <c r="D93" s="22" t="n"/>
      <c r="E93" s="7" t="n"/>
      <c r="F93" s="7" t="n"/>
      <c r="G93" s="7" t="n"/>
      <c r="H93" s="23" t="n"/>
      <c r="I93" s="7" t="n"/>
      <c r="J93" s="7" t="n"/>
      <c r="K93" s="24" t="n"/>
      <c r="L93" s="25" t="n"/>
      <c r="M93" s="23" t="n"/>
      <c r="N93" s="7" t="n"/>
      <c r="O93" s="23" t="n"/>
      <c r="P93" s="7" t="n"/>
      <c r="Q93" s="7" t="n"/>
      <c r="R93" s="7" t="n"/>
      <c r="S93" s="22" t="n"/>
      <c r="T93" s="7" t="n"/>
      <c r="U93" s="23" t="n"/>
      <c r="V93" s="7" t="n"/>
      <c r="W93" s="26">
        <f>IF($A93="","",IF(OR($R93="Fallida",$N93="Error",$P93="Error"),"Incidencia",IF(OR($N93="En curso",$P93="En curso"),"En copia",IF($N93&lt;&gt;"Completada","En copia",IF($P93&lt;&gt;"Completada","Pendiente de segunda copia",IF($R93&lt;&gt;"Correcta","Pendiente de verificación","Completado"))))))</f>
        <v/>
      </c>
      <c r="X93" s="26">
        <f>IF($A93="","",IF(AND(OR(Resumen!$B$5="Todos",$B93=Resumen!$B$5),OR(Resumen!$E$5="Todos",$C93=Resumen!$E$5)),1,0))</f>
        <v/>
      </c>
    </row>
    <row r="94">
      <c r="A94" s="7" t="n"/>
      <c r="B94" s="7" t="n"/>
      <c r="C94" s="7" t="n"/>
      <c r="D94" s="22" t="n"/>
      <c r="E94" s="7" t="n"/>
      <c r="F94" s="7" t="n"/>
      <c r="G94" s="7" t="n"/>
      <c r="H94" s="23" t="n"/>
      <c r="I94" s="7" t="n"/>
      <c r="J94" s="7" t="n"/>
      <c r="K94" s="24" t="n"/>
      <c r="L94" s="25" t="n"/>
      <c r="M94" s="23" t="n"/>
      <c r="N94" s="7" t="n"/>
      <c r="O94" s="23" t="n"/>
      <c r="P94" s="7" t="n"/>
      <c r="Q94" s="7" t="n"/>
      <c r="R94" s="7" t="n"/>
      <c r="S94" s="22" t="n"/>
      <c r="T94" s="7" t="n"/>
      <c r="U94" s="23" t="n"/>
      <c r="V94" s="7" t="n"/>
      <c r="W94" s="26">
        <f>IF($A94="","",IF(OR($R94="Fallida",$N94="Error",$P94="Error"),"Incidencia",IF(OR($N94="En curso",$P94="En curso"),"En copia",IF($N94&lt;&gt;"Completada","En copia",IF($P94&lt;&gt;"Completada","Pendiente de segunda copia",IF($R94&lt;&gt;"Correcta","Pendiente de verificación","Completado"))))))</f>
        <v/>
      </c>
      <c r="X94" s="26">
        <f>IF($A94="","",IF(AND(OR(Resumen!$B$5="Todos",$B94=Resumen!$B$5),OR(Resumen!$E$5="Todos",$C94=Resumen!$E$5)),1,0))</f>
        <v/>
      </c>
    </row>
    <row r="95">
      <c r="A95" s="7" t="n"/>
      <c r="B95" s="7" t="n"/>
      <c r="C95" s="7" t="n"/>
      <c r="D95" s="22" t="n"/>
      <c r="E95" s="7" t="n"/>
      <c r="F95" s="7" t="n"/>
      <c r="G95" s="7" t="n"/>
      <c r="H95" s="23" t="n"/>
      <c r="I95" s="7" t="n"/>
      <c r="J95" s="7" t="n"/>
      <c r="K95" s="24" t="n"/>
      <c r="L95" s="25" t="n"/>
      <c r="M95" s="23" t="n"/>
      <c r="N95" s="7" t="n"/>
      <c r="O95" s="23" t="n"/>
      <c r="P95" s="7" t="n"/>
      <c r="Q95" s="7" t="n"/>
      <c r="R95" s="7" t="n"/>
      <c r="S95" s="22" t="n"/>
      <c r="T95" s="7" t="n"/>
      <c r="U95" s="23" t="n"/>
      <c r="V95" s="7" t="n"/>
      <c r="W95" s="26">
        <f>IF($A95="","",IF(OR($R95="Fallida",$N95="Error",$P95="Error"),"Incidencia",IF(OR($N95="En curso",$P95="En curso"),"En copia",IF($N95&lt;&gt;"Completada","En copia",IF($P95&lt;&gt;"Completada","Pendiente de segunda copia",IF($R95&lt;&gt;"Correcta","Pendiente de verificación","Completado"))))))</f>
        <v/>
      </c>
      <c r="X95" s="26">
        <f>IF($A95="","",IF(AND(OR(Resumen!$B$5="Todos",$B95=Resumen!$B$5),OR(Resumen!$E$5="Todos",$C95=Resumen!$E$5)),1,0))</f>
        <v/>
      </c>
    </row>
    <row r="96">
      <c r="A96" s="7" t="n"/>
      <c r="B96" s="7" t="n"/>
      <c r="C96" s="7" t="n"/>
      <c r="D96" s="22" t="n"/>
      <c r="E96" s="7" t="n"/>
      <c r="F96" s="7" t="n"/>
      <c r="G96" s="7" t="n"/>
      <c r="H96" s="23" t="n"/>
      <c r="I96" s="7" t="n"/>
      <c r="J96" s="7" t="n"/>
      <c r="K96" s="24" t="n"/>
      <c r="L96" s="25" t="n"/>
      <c r="M96" s="23" t="n"/>
      <c r="N96" s="7" t="n"/>
      <c r="O96" s="23" t="n"/>
      <c r="P96" s="7" t="n"/>
      <c r="Q96" s="7" t="n"/>
      <c r="R96" s="7" t="n"/>
      <c r="S96" s="22" t="n"/>
      <c r="T96" s="7" t="n"/>
      <c r="U96" s="23" t="n"/>
      <c r="V96" s="7" t="n"/>
      <c r="W96" s="26">
        <f>IF($A96="","",IF(OR($R96="Fallida",$N96="Error",$P96="Error"),"Incidencia",IF(OR($N96="En curso",$P96="En curso"),"En copia",IF($N96&lt;&gt;"Completada","En copia",IF($P96&lt;&gt;"Completada","Pendiente de segunda copia",IF($R96&lt;&gt;"Correcta","Pendiente de verificación","Completado"))))))</f>
        <v/>
      </c>
      <c r="X96" s="26">
        <f>IF($A96="","",IF(AND(OR(Resumen!$B$5="Todos",$B96=Resumen!$B$5),OR(Resumen!$E$5="Todos",$C96=Resumen!$E$5)),1,0))</f>
        <v/>
      </c>
    </row>
    <row r="97">
      <c r="A97" s="7" t="n"/>
      <c r="B97" s="7" t="n"/>
      <c r="C97" s="7" t="n"/>
      <c r="D97" s="22" t="n"/>
      <c r="E97" s="7" t="n"/>
      <c r="F97" s="7" t="n"/>
      <c r="G97" s="7" t="n"/>
      <c r="H97" s="23" t="n"/>
      <c r="I97" s="7" t="n"/>
      <c r="J97" s="7" t="n"/>
      <c r="K97" s="24" t="n"/>
      <c r="L97" s="25" t="n"/>
      <c r="M97" s="23" t="n"/>
      <c r="N97" s="7" t="n"/>
      <c r="O97" s="23" t="n"/>
      <c r="P97" s="7" t="n"/>
      <c r="Q97" s="7" t="n"/>
      <c r="R97" s="7" t="n"/>
      <c r="S97" s="22" t="n"/>
      <c r="T97" s="7" t="n"/>
      <c r="U97" s="23" t="n"/>
      <c r="V97" s="7" t="n"/>
      <c r="W97" s="26">
        <f>IF($A97="","",IF(OR($R97="Fallida",$N97="Error",$P97="Error"),"Incidencia",IF(OR($N97="En curso",$P97="En curso"),"En copia",IF($N97&lt;&gt;"Completada","En copia",IF($P97&lt;&gt;"Completada","Pendiente de segunda copia",IF($R97&lt;&gt;"Correcta","Pendiente de verificación","Completado"))))))</f>
        <v/>
      </c>
      <c r="X97" s="26">
        <f>IF($A97="","",IF(AND(OR(Resumen!$B$5="Todos",$B97=Resumen!$B$5),OR(Resumen!$E$5="Todos",$C97=Resumen!$E$5)),1,0))</f>
        <v/>
      </c>
    </row>
    <row r="98">
      <c r="A98" s="7" t="n"/>
      <c r="B98" s="7" t="n"/>
      <c r="C98" s="7" t="n"/>
      <c r="D98" s="22" t="n"/>
      <c r="E98" s="7" t="n"/>
      <c r="F98" s="7" t="n"/>
      <c r="G98" s="7" t="n"/>
      <c r="H98" s="23" t="n"/>
      <c r="I98" s="7" t="n"/>
      <c r="J98" s="7" t="n"/>
      <c r="K98" s="24" t="n"/>
      <c r="L98" s="25" t="n"/>
      <c r="M98" s="23" t="n"/>
      <c r="N98" s="7" t="n"/>
      <c r="O98" s="23" t="n"/>
      <c r="P98" s="7" t="n"/>
      <c r="Q98" s="7" t="n"/>
      <c r="R98" s="7" t="n"/>
      <c r="S98" s="22" t="n"/>
      <c r="T98" s="7" t="n"/>
      <c r="U98" s="23" t="n"/>
      <c r="V98" s="7" t="n"/>
      <c r="W98" s="26">
        <f>IF($A98="","",IF(OR($R98="Fallida",$N98="Error",$P98="Error"),"Incidencia",IF(OR($N98="En curso",$P98="En curso"),"En copia",IF($N98&lt;&gt;"Completada","En copia",IF($P98&lt;&gt;"Completada","Pendiente de segunda copia",IF($R98&lt;&gt;"Correcta","Pendiente de verificación","Completado"))))))</f>
        <v/>
      </c>
      <c r="X98" s="26">
        <f>IF($A98="","",IF(AND(OR(Resumen!$B$5="Todos",$B98=Resumen!$B$5),OR(Resumen!$E$5="Todos",$C98=Resumen!$E$5)),1,0))</f>
        <v/>
      </c>
    </row>
    <row r="99">
      <c r="A99" s="7" t="n"/>
      <c r="B99" s="7" t="n"/>
      <c r="C99" s="7" t="n"/>
      <c r="D99" s="22" t="n"/>
      <c r="E99" s="7" t="n"/>
      <c r="F99" s="7" t="n"/>
      <c r="G99" s="7" t="n"/>
      <c r="H99" s="23" t="n"/>
      <c r="I99" s="7" t="n"/>
      <c r="J99" s="7" t="n"/>
      <c r="K99" s="24" t="n"/>
      <c r="L99" s="25" t="n"/>
      <c r="M99" s="23" t="n"/>
      <c r="N99" s="7" t="n"/>
      <c r="O99" s="23" t="n"/>
      <c r="P99" s="7" t="n"/>
      <c r="Q99" s="7" t="n"/>
      <c r="R99" s="7" t="n"/>
      <c r="S99" s="22" t="n"/>
      <c r="T99" s="7" t="n"/>
      <c r="U99" s="23" t="n"/>
      <c r="V99" s="7" t="n"/>
      <c r="W99" s="26">
        <f>IF($A99="","",IF(OR($R99="Fallida",$N99="Error",$P99="Error"),"Incidencia",IF(OR($N99="En curso",$P99="En curso"),"En copia",IF($N99&lt;&gt;"Completada","En copia",IF($P99&lt;&gt;"Completada","Pendiente de segunda copia",IF($R99&lt;&gt;"Correcta","Pendiente de verificación","Completado"))))))</f>
        <v/>
      </c>
      <c r="X99" s="26">
        <f>IF($A99="","",IF(AND(OR(Resumen!$B$5="Todos",$B99=Resumen!$B$5),OR(Resumen!$E$5="Todos",$C99=Resumen!$E$5)),1,0))</f>
        <v/>
      </c>
    </row>
    <row r="100">
      <c r="A100" s="7" t="n"/>
      <c r="B100" s="7" t="n"/>
      <c r="C100" s="7" t="n"/>
      <c r="D100" s="22" t="n"/>
      <c r="E100" s="7" t="n"/>
      <c r="F100" s="7" t="n"/>
      <c r="G100" s="7" t="n"/>
      <c r="H100" s="23" t="n"/>
      <c r="I100" s="7" t="n"/>
      <c r="J100" s="7" t="n"/>
      <c r="K100" s="24" t="n"/>
      <c r="L100" s="25" t="n"/>
      <c r="M100" s="23" t="n"/>
      <c r="N100" s="7" t="n"/>
      <c r="O100" s="23" t="n"/>
      <c r="P100" s="7" t="n"/>
      <c r="Q100" s="7" t="n"/>
      <c r="R100" s="7" t="n"/>
      <c r="S100" s="22" t="n"/>
      <c r="T100" s="7" t="n"/>
      <c r="U100" s="23" t="n"/>
      <c r="V100" s="7" t="n"/>
      <c r="W100" s="26">
        <f>IF($A100="","",IF(OR($R100="Fallida",$N100="Error",$P100="Error"),"Incidencia",IF(OR($N100="En curso",$P100="En curso"),"En copia",IF($N100&lt;&gt;"Completada","En copia",IF($P100&lt;&gt;"Completada","Pendiente de segunda copia",IF($R100&lt;&gt;"Correcta","Pendiente de verificación","Completado"))))))</f>
        <v/>
      </c>
      <c r="X100" s="26">
        <f>IF($A100="","",IF(AND(OR(Resumen!$B$5="Todos",$B100=Resumen!$B$5),OR(Resumen!$E$5="Todos",$C100=Resumen!$E$5)),1,0))</f>
        <v/>
      </c>
    </row>
    <row r="101">
      <c r="A101" s="7" t="n"/>
      <c r="B101" s="7" t="n"/>
      <c r="C101" s="7" t="n"/>
      <c r="D101" s="22" t="n"/>
      <c r="E101" s="7" t="n"/>
      <c r="F101" s="7" t="n"/>
      <c r="G101" s="7" t="n"/>
      <c r="H101" s="23" t="n"/>
      <c r="I101" s="7" t="n"/>
      <c r="J101" s="7" t="n"/>
      <c r="K101" s="24" t="n"/>
      <c r="L101" s="25" t="n"/>
      <c r="M101" s="23" t="n"/>
      <c r="N101" s="7" t="n"/>
      <c r="O101" s="23" t="n"/>
      <c r="P101" s="7" t="n"/>
      <c r="Q101" s="7" t="n"/>
      <c r="R101" s="7" t="n"/>
      <c r="S101" s="22" t="n"/>
      <c r="T101" s="7" t="n"/>
      <c r="U101" s="23" t="n"/>
      <c r="V101" s="7" t="n"/>
      <c r="W101" s="26">
        <f>IF($A101="","",IF(OR($R101="Fallida",$N101="Error",$P101="Error"),"Incidencia",IF(OR($N101="En curso",$P101="En curso"),"En copia",IF($N101&lt;&gt;"Completada","En copia",IF($P101&lt;&gt;"Completada","Pendiente de segunda copia",IF($R101&lt;&gt;"Correcta","Pendiente de verificación","Completado"))))))</f>
        <v/>
      </c>
      <c r="X101" s="26">
        <f>IF($A101="","",IF(AND(OR(Resumen!$B$5="Todos",$B101=Resumen!$B$5),OR(Resumen!$E$5="Todos",$C101=Resumen!$E$5)),1,0))</f>
        <v/>
      </c>
    </row>
    <row r="102">
      <c r="A102" s="7" t="n"/>
      <c r="B102" s="7" t="n"/>
      <c r="C102" s="7" t="n"/>
      <c r="D102" s="22" t="n"/>
      <c r="E102" s="7" t="n"/>
      <c r="F102" s="7" t="n"/>
      <c r="G102" s="7" t="n"/>
      <c r="H102" s="23" t="n"/>
      <c r="I102" s="7" t="n"/>
      <c r="J102" s="7" t="n"/>
      <c r="K102" s="24" t="n"/>
      <c r="L102" s="25" t="n"/>
      <c r="M102" s="23" t="n"/>
      <c r="N102" s="7" t="n"/>
      <c r="O102" s="23" t="n"/>
      <c r="P102" s="7" t="n"/>
      <c r="Q102" s="7" t="n"/>
      <c r="R102" s="7" t="n"/>
      <c r="S102" s="22" t="n"/>
      <c r="T102" s="7" t="n"/>
      <c r="U102" s="23" t="n"/>
      <c r="V102" s="7" t="n"/>
      <c r="W102" s="26">
        <f>IF($A102="","",IF(OR($R102="Fallida",$N102="Error",$P102="Error"),"Incidencia",IF(OR($N102="En curso",$P102="En curso"),"En copia",IF($N102&lt;&gt;"Completada","En copia",IF($P102&lt;&gt;"Completada","Pendiente de segunda copia",IF($R102&lt;&gt;"Correcta","Pendiente de verificación","Completado"))))))</f>
        <v/>
      </c>
      <c r="X102" s="26">
        <f>IF($A102="","",IF(AND(OR(Resumen!$B$5="Todos",$B102=Resumen!$B$5),OR(Resumen!$E$5="Todos",$C102=Resumen!$E$5)),1,0))</f>
        <v/>
      </c>
    </row>
    <row r="103">
      <c r="A103" s="7" t="n"/>
      <c r="B103" s="7" t="n"/>
      <c r="C103" s="7" t="n"/>
      <c r="D103" s="22" t="n"/>
      <c r="E103" s="7" t="n"/>
      <c r="F103" s="7" t="n"/>
      <c r="G103" s="7" t="n"/>
      <c r="H103" s="23" t="n"/>
      <c r="I103" s="7" t="n"/>
      <c r="J103" s="7" t="n"/>
      <c r="K103" s="24" t="n"/>
      <c r="L103" s="25" t="n"/>
      <c r="M103" s="23" t="n"/>
      <c r="N103" s="7" t="n"/>
      <c r="O103" s="23" t="n"/>
      <c r="P103" s="7" t="n"/>
      <c r="Q103" s="7" t="n"/>
      <c r="R103" s="7" t="n"/>
      <c r="S103" s="22" t="n"/>
      <c r="T103" s="7" t="n"/>
      <c r="U103" s="23" t="n"/>
      <c r="V103" s="7" t="n"/>
      <c r="W103" s="26">
        <f>IF($A103="","",IF(OR($R103="Fallida",$N103="Error",$P103="Error"),"Incidencia",IF(OR($N103="En curso",$P103="En curso"),"En copia",IF($N103&lt;&gt;"Completada","En copia",IF($P103&lt;&gt;"Completada","Pendiente de segunda copia",IF($R103&lt;&gt;"Correcta","Pendiente de verificación","Completado"))))))</f>
        <v/>
      </c>
      <c r="X103" s="26">
        <f>IF($A103="","",IF(AND(OR(Resumen!$B$5="Todos",$B103=Resumen!$B$5),OR(Resumen!$E$5="Todos",$C103=Resumen!$E$5)),1,0))</f>
        <v/>
      </c>
    </row>
    <row r="104">
      <c r="A104" s="7" t="n"/>
      <c r="B104" s="7" t="n"/>
      <c r="C104" s="7" t="n"/>
      <c r="D104" s="22" t="n"/>
      <c r="E104" s="7" t="n"/>
      <c r="F104" s="7" t="n"/>
      <c r="G104" s="7" t="n"/>
      <c r="H104" s="23" t="n"/>
      <c r="I104" s="7" t="n"/>
      <c r="J104" s="7" t="n"/>
      <c r="K104" s="24" t="n"/>
      <c r="L104" s="25" t="n"/>
      <c r="M104" s="23" t="n"/>
      <c r="N104" s="7" t="n"/>
      <c r="O104" s="23" t="n"/>
      <c r="P104" s="7" t="n"/>
      <c r="Q104" s="7" t="n"/>
      <c r="R104" s="7" t="n"/>
      <c r="S104" s="22" t="n"/>
      <c r="T104" s="7" t="n"/>
      <c r="U104" s="23" t="n"/>
      <c r="V104" s="7" t="n"/>
      <c r="W104" s="26">
        <f>IF($A104="","",IF(OR($R104="Fallida",$N104="Error",$P104="Error"),"Incidencia",IF(OR($N104="En curso",$P104="En curso"),"En copia",IF($N104&lt;&gt;"Completada","En copia",IF($P104&lt;&gt;"Completada","Pendiente de segunda copia",IF($R104&lt;&gt;"Correcta","Pendiente de verificación","Completado"))))))</f>
        <v/>
      </c>
      <c r="X104" s="26">
        <f>IF($A104="","",IF(AND(OR(Resumen!$B$5="Todos",$B104=Resumen!$B$5),OR(Resumen!$E$5="Todos",$C104=Resumen!$E$5)),1,0))</f>
        <v/>
      </c>
    </row>
    <row r="105">
      <c r="A105" s="7" t="n"/>
      <c r="B105" s="7" t="n"/>
      <c r="C105" s="7" t="n"/>
      <c r="D105" s="22" t="n"/>
      <c r="E105" s="7" t="n"/>
      <c r="F105" s="7" t="n"/>
      <c r="G105" s="7" t="n"/>
      <c r="H105" s="23" t="n"/>
      <c r="I105" s="7" t="n"/>
      <c r="J105" s="7" t="n"/>
      <c r="K105" s="24" t="n"/>
      <c r="L105" s="25" t="n"/>
      <c r="M105" s="23" t="n"/>
      <c r="N105" s="7" t="n"/>
      <c r="O105" s="23" t="n"/>
      <c r="P105" s="7" t="n"/>
      <c r="Q105" s="7" t="n"/>
      <c r="R105" s="7" t="n"/>
      <c r="S105" s="22" t="n"/>
      <c r="T105" s="7" t="n"/>
      <c r="U105" s="23" t="n"/>
      <c r="V105" s="7" t="n"/>
      <c r="W105" s="26">
        <f>IF($A105="","",IF(OR($R105="Fallida",$N105="Error",$P105="Error"),"Incidencia",IF(OR($N105="En curso",$P105="En curso"),"En copia",IF($N105&lt;&gt;"Completada","En copia",IF($P105&lt;&gt;"Completada","Pendiente de segunda copia",IF($R105&lt;&gt;"Correcta","Pendiente de verificación","Completado"))))))</f>
        <v/>
      </c>
      <c r="X105" s="26">
        <f>IF($A105="","",IF(AND(OR(Resumen!$B$5="Todos",$B105=Resumen!$B$5),OR(Resumen!$E$5="Todos",$C105=Resumen!$E$5)),1,0))</f>
        <v/>
      </c>
    </row>
    <row r="106">
      <c r="A106" s="7" t="n"/>
      <c r="B106" s="7" t="n"/>
      <c r="C106" s="7" t="n"/>
      <c r="D106" s="22" t="n"/>
      <c r="E106" s="7" t="n"/>
      <c r="F106" s="7" t="n"/>
      <c r="G106" s="7" t="n"/>
      <c r="H106" s="23" t="n"/>
      <c r="I106" s="7" t="n"/>
      <c r="J106" s="7" t="n"/>
      <c r="K106" s="24" t="n"/>
      <c r="L106" s="25" t="n"/>
      <c r="M106" s="23" t="n"/>
      <c r="N106" s="7" t="n"/>
      <c r="O106" s="23" t="n"/>
      <c r="P106" s="7" t="n"/>
      <c r="Q106" s="7" t="n"/>
      <c r="R106" s="7" t="n"/>
      <c r="S106" s="22" t="n"/>
      <c r="T106" s="7" t="n"/>
      <c r="U106" s="23" t="n"/>
      <c r="V106" s="7" t="n"/>
      <c r="W106" s="26">
        <f>IF($A106="","",IF(OR($R106="Fallida",$N106="Error",$P106="Error"),"Incidencia",IF(OR($N106="En curso",$P106="En curso"),"En copia",IF($N106&lt;&gt;"Completada","En copia",IF($P106&lt;&gt;"Completada","Pendiente de segunda copia",IF($R106&lt;&gt;"Correcta","Pendiente de verificación","Completado"))))))</f>
        <v/>
      </c>
      <c r="X106" s="26">
        <f>IF($A106="","",IF(AND(OR(Resumen!$B$5="Todos",$B106=Resumen!$B$5),OR(Resumen!$E$5="Todos",$C106=Resumen!$E$5)),1,0))</f>
        <v/>
      </c>
    </row>
    <row r="107">
      <c r="A107" s="7" t="n"/>
      <c r="B107" s="7" t="n"/>
      <c r="C107" s="7" t="n"/>
      <c r="D107" s="22" t="n"/>
      <c r="E107" s="7" t="n"/>
      <c r="F107" s="7" t="n"/>
      <c r="G107" s="7" t="n"/>
      <c r="H107" s="23" t="n"/>
      <c r="I107" s="7" t="n"/>
      <c r="J107" s="7" t="n"/>
      <c r="K107" s="24" t="n"/>
      <c r="L107" s="25" t="n"/>
      <c r="M107" s="23" t="n"/>
      <c r="N107" s="7" t="n"/>
      <c r="O107" s="23" t="n"/>
      <c r="P107" s="7" t="n"/>
      <c r="Q107" s="7" t="n"/>
      <c r="R107" s="7" t="n"/>
      <c r="S107" s="22" t="n"/>
      <c r="T107" s="7" t="n"/>
      <c r="U107" s="23" t="n"/>
      <c r="V107" s="7" t="n"/>
      <c r="W107" s="26">
        <f>IF($A107="","",IF(OR($R107="Fallida",$N107="Error",$P107="Error"),"Incidencia",IF(OR($N107="En curso",$P107="En curso"),"En copia",IF($N107&lt;&gt;"Completada","En copia",IF($P107&lt;&gt;"Completada","Pendiente de segunda copia",IF($R107&lt;&gt;"Correcta","Pendiente de verificación","Completado"))))))</f>
        <v/>
      </c>
      <c r="X107" s="26">
        <f>IF($A107="","",IF(AND(OR(Resumen!$B$5="Todos",$B107=Resumen!$B$5),OR(Resumen!$E$5="Todos",$C107=Resumen!$E$5)),1,0))</f>
        <v/>
      </c>
    </row>
    <row r="108">
      <c r="A108" s="7" t="n"/>
      <c r="B108" s="7" t="n"/>
      <c r="C108" s="7" t="n"/>
      <c r="D108" s="22" t="n"/>
      <c r="E108" s="7" t="n"/>
      <c r="F108" s="7" t="n"/>
      <c r="G108" s="7" t="n"/>
      <c r="H108" s="23" t="n"/>
      <c r="I108" s="7" t="n"/>
      <c r="J108" s="7" t="n"/>
      <c r="K108" s="24" t="n"/>
      <c r="L108" s="25" t="n"/>
      <c r="M108" s="23" t="n"/>
      <c r="N108" s="7" t="n"/>
      <c r="O108" s="23" t="n"/>
      <c r="P108" s="7" t="n"/>
      <c r="Q108" s="7" t="n"/>
      <c r="R108" s="7" t="n"/>
      <c r="S108" s="22" t="n"/>
      <c r="T108" s="7" t="n"/>
      <c r="U108" s="23" t="n"/>
      <c r="V108" s="7" t="n"/>
      <c r="W108" s="26">
        <f>IF($A108="","",IF(OR($R108="Fallida",$N108="Error",$P108="Error"),"Incidencia",IF(OR($N108="En curso",$P108="En curso"),"En copia",IF($N108&lt;&gt;"Completada","En copia",IF($P108&lt;&gt;"Completada","Pendiente de segunda copia",IF($R108&lt;&gt;"Correcta","Pendiente de verificación","Completado"))))))</f>
        <v/>
      </c>
      <c r="X108" s="26">
        <f>IF($A108="","",IF(AND(OR(Resumen!$B$5="Todos",$B108=Resumen!$B$5),OR(Resumen!$E$5="Todos",$C108=Resumen!$E$5)),1,0))</f>
        <v/>
      </c>
    </row>
    <row r="109">
      <c r="A109" s="7" t="n"/>
      <c r="B109" s="7" t="n"/>
      <c r="C109" s="7" t="n"/>
      <c r="D109" s="22" t="n"/>
      <c r="E109" s="7" t="n"/>
      <c r="F109" s="7" t="n"/>
      <c r="G109" s="7" t="n"/>
      <c r="H109" s="23" t="n"/>
      <c r="I109" s="7" t="n"/>
      <c r="J109" s="7" t="n"/>
      <c r="K109" s="24" t="n"/>
      <c r="L109" s="25" t="n"/>
      <c r="M109" s="23" t="n"/>
      <c r="N109" s="7" t="n"/>
      <c r="O109" s="23" t="n"/>
      <c r="P109" s="7" t="n"/>
      <c r="Q109" s="7" t="n"/>
      <c r="R109" s="7" t="n"/>
      <c r="S109" s="22" t="n"/>
      <c r="T109" s="7" t="n"/>
      <c r="U109" s="23" t="n"/>
      <c r="V109" s="7" t="n"/>
      <c r="W109" s="26">
        <f>IF($A109="","",IF(OR($R109="Fallida",$N109="Error",$P109="Error"),"Incidencia",IF(OR($N109="En curso",$P109="En curso"),"En copia",IF($N109&lt;&gt;"Completada","En copia",IF($P109&lt;&gt;"Completada","Pendiente de segunda copia",IF($R109&lt;&gt;"Correcta","Pendiente de verificación","Completado"))))))</f>
        <v/>
      </c>
      <c r="X109" s="26">
        <f>IF($A109="","",IF(AND(OR(Resumen!$B$5="Todos",$B109=Resumen!$B$5),OR(Resumen!$E$5="Todos",$C109=Resumen!$E$5)),1,0))</f>
        <v/>
      </c>
    </row>
    <row r="110">
      <c r="A110" s="7" t="n"/>
      <c r="B110" s="7" t="n"/>
      <c r="C110" s="7" t="n"/>
      <c r="D110" s="22" t="n"/>
      <c r="E110" s="7" t="n"/>
      <c r="F110" s="7" t="n"/>
      <c r="G110" s="7" t="n"/>
      <c r="H110" s="23" t="n"/>
      <c r="I110" s="7" t="n"/>
      <c r="J110" s="7" t="n"/>
      <c r="K110" s="24" t="n"/>
      <c r="L110" s="25" t="n"/>
      <c r="M110" s="23" t="n"/>
      <c r="N110" s="7" t="n"/>
      <c r="O110" s="23" t="n"/>
      <c r="P110" s="7" t="n"/>
      <c r="Q110" s="7" t="n"/>
      <c r="R110" s="7" t="n"/>
      <c r="S110" s="22" t="n"/>
      <c r="T110" s="7" t="n"/>
      <c r="U110" s="23" t="n"/>
      <c r="V110" s="7" t="n"/>
      <c r="W110" s="26">
        <f>IF($A110="","",IF(OR($R110="Fallida",$N110="Error",$P110="Error"),"Incidencia",IF(OR($N110="En curso",$P110="En curso"),"En copia",IF($N110&lt;&gt;"Completada","En copia",IF($P110&lt;&gt;"Completada","Pendiente de segunda copia",IF($R110&lt;&gt;"Correcta","Pendiente de verificación","Completado"))))))</f>
        <v/>
      </c>
      <c r="X110" s="26">
        <f>IF($A110="","",IF(AND(OR(Resumen!$B$5="Todos",$B110=Resumen!$B$5),OR(Resumen!$E$5="Todos",$C110=Resumen!$E$5)),1,0))</f>
        <v/>
      </c>
    </row>
    <row r="111">
      <c r="A111" s="7" t="n"/>
      <c r="B111" s="7" t="n"/>
      <c r="C111" s="7" t="n"/>
      <c r="D111" s="22" t="n"/>
      <c r="E111" s="7" t="n"/>
      <c r="F111" s="7" t="n"/>
      <c r="G111" s="7" t="n"/>
      <c r="H111" s="23" t="n"/>
      <c r="I111" s="7" t="n"/>
      <c r="J111" s="7" t="n"/>
      <c r="K111" s="24" t="n"/>
      <c r="L111" s="25" t="n"/>
      <c r="M111" s="23" t="n"/>
      <c r="N111" s="7" t="n"/>
      <c r="O111" s="23" t="n"/>
      <c r="P111" s="7" t="n"/>
      <c r="Q111" s="7" t="n"/>
      <c r="R111" s="7" t="n"/>
      <c r="S111" s="22" t="n"/>
      <c r="T111" s="7" t="n"/>
      <c r="U111" s="23" t="n"/>
      <c r="V111" s="7" t="n"/>
      <c r="W111" s="26">
        <f>IF($A111="","",IF(OR($R111="Fallida",$N111="Error",$P111="Error"),"Incidencia",IF(OR($N111="En curso",$P111="En curso"),"En copia",IF($N111&lt;&gt;"Completada","En copia",IF($P111&lt;&gt;"Completada","Pendiente de segunda copia",IF($R111&lt;&gt;"Correcta","Pendiente de verificación","Completado"))))))</f>
        <v/>
      </c>
      <c r="X111" s="26">
        <f>IF($A111="","",IF(AND(OR(Resumen!$B$5="Todos",$B111=Resumen!$B$5),OR(Resumen!$E$5="Todos",$C111=Resumen!$E$5)),1,0))</f>
        <v/>
      </c>
    </row>
    <row r="112">
      <c r="A112" s="7" t="n"/>
      <c r="B112" s="7" t="n"/>
      <c r="C112" s="7" t="n"/>
      <c r="D112" s="22" t="n"/>
      <c r="E112" s="7" t="n"/>
      <c r="F112" s="7" t="n"/>
      <c r="G112" s="7" t="n"/>
      <c r="H112" s="23" t="n"/>
      <c r="I112" s="7" t="n"/>
      <c r="J112" s="7" t="n"/>
      <c r="K112" s="24" t="n"/>
      <c r="L112" s="25" t="n"/>
      <c r="M112" s="23" t="n"/>
      <c r="N112" s="7" t="n"/>
      <c r="O112" s="23" t="n"/>
      <c r="P112" s="7" t="n"/>
      <c r="Q112" s="7" t="n"/>
      <c r="R112" s="7" t="n"/>
      <c r="S112" s="22" t="n"/>
      <c r="T112" s="7" t="n"/>
      <c r="U112" s="23" t="n"/>
      <c r="V112" s="7" t="n"/>
      <c r="W112" s="26">
        <f>IF($A112="","",IF(OR($R112="Fallida",$N112="Error",$P112="Error"),"Incidencia",IF(OR($N112="En curso",$P112="En curso"),"En copia",IF($N112&lt;&gt;"Completada","En copia",IF($P112&lt;&gt;"Completada","Pendiente de segunda copia",IF($R112&lt;&gt;"Correcta","Pendiente de verificación","Completado"))))))</f>
        <v/>
      </c>
      <c r="X112" s="26">
        <f>IF($A112="","",IF(AND(OR(Resumen!$B$5="Todos",$B112=Resumen!$B$5),OR(Resumen!$E$5="Todos",$C112=Resumen!$E$5)),1,0))</f>
        <v/>
      </c>
    </row>
    <row r="113">
      <c r="A113" s="7" t="n"/>
      <c r="B113" s="7" t="n"/>
      <c r="C113" s="7" t="n"/>
      <c r="D113" s="22" t="n"/>
      <c r="E113" s="7" t="n"/>
      <c r="F113" s="7" t="n"/>
      <c r="G113" s="7" t="n"/>
      <c r="H113" s="23" t="n"/>
      <c r="I113" s="7" t="n"/>
      <c r="J113" s="7" t="n"/>
      <c r="K113" s="24" t="n"/>
      <c r="L113" s="25" t="n"/>
      <c r="M113" s="23" t="n"/>
      <c r="N113" s="7" t="n"/>
      <c r="O113" s="23" t="n"/>
      <c r="P113" s="7" t="n"/>
      <c r="Q113" s="7" t="n"/>
      <c r="R113" s="7" t="n"/>
      <c r="S113" s="22" t="n"/>
      <c r="T113" s="7" t="n"/>
      <c r="U113" s="23" t="n"/>
      <c r="V113" s="7" t="n"/>
      <c r="W113" s="26">
        <f>IF($A113="","",IF(OR($R113="Fallida",$N113="Error",$P113="Error"),"Incidencia",IF(OR($N113="En curso",$P113="En curso"),"En copia",IF($N113&lt;&gt;"Completada","En copia",IF($P113&lt;&gt;"Completada","Pendiente de segunda copia",IF($R113&lt;&gt;"Correcta","Pendiente de verificación","Completado"))))))</f>
        <v/>
      </c>
      <c r="X113" s="26">
        <f>IF($A113="","",IF(AND(OR(Resumen!$B$5="Todos",$B113=Resumen!$B$5),OR(Resumen!$E$5="Todos",$C113=Resumen!$E$5)),1,0))</f>
        <v/>
      </c>
    </row>
    <row r="114">
      <c r="A114" s="7" t="n"/>
      <c r="B114" s="7" t="n"/>
      <c r="C114" s="7" t="n"/>
      <c r="D114" s="22" t="n"/>
      <c r="E114" s="7" t="n"/>
      <c r="F114" s="7" t="n"/>
      <c r="G114" s="7" t="n"/>
      <c r="H114" s="23" t="n"/>
      <c r="I114" s="7" t="n"/>
      <c r="J114" s="7" t="n"/>
      <c r="K114" s="24" t="n"/>
      <c r="L114" s="25" t="n"/>
      <c r="M114" s="23" t="n"/>
      <c r="N114" s="7" t="n"/>
      <c r="O114" s="23" t="n"/>
      <c r="P114" s="7" t="n"/>
      <c r="Q114" s="7" t="n"/>
      <c r="R114" s="7" t="n"/>
      <c r="S114" s="22" t="n"/>
      <c r="T114" s="7" t="n"/>
      <c r="U114" s="23" t="n"/>
      <c r="V114" s="7" t="n"/>
      <c r="W114" s="26">
        <f>IF($A114="","",IF(OR($R114="Fallida",$N114="Error",$P114="Error"),"Incidencia",IF(OR($N114="En curso",$P114="En curso"),"En copia",IF($N114&lt;&gt;"Completada","En copia",IF($P114&lt;&gt;"Completada","Pendiente de segunda copia",IF($R114&lt;&gt;"Correcta","Pendiente de verificación","Completado"))))))</f>
        <v/>
      </c>
      <c r="X114" s="26">
        <f>IF($A114="","",IF(AND(OR(Resumen!$B$5="Todos",$B114=Resumen!$B$5),OR(Resumen!$E$5="Todos",$C114=Resumen!$E$5)),1,0))</f>
        <v/>
      </c>
    </row>
    <row r="115">
      <c r="A115" s="7" t="n"/>
      <c r="B115" s="7" t="n"/>
      <c r="C115" s="7" t="n"/>
      <c r="D115" s="22" t="n"/>
      <c r="E115" s="7" t="n"/>
      <c r="F115" s="7" t="n"/>
      <c r="G115" s="7" t="n"/>
      <c r="H115" s="23" t="n"/>
      <c r="I115" s="7" t="n"/>
      <c r="J115" s="7" t="n"/>
      <c r="K115" s="24" t="n"/>
      <c r="L115" s="25" t="n"/>
      <c r="M115" s="23" t="n"/>
      <c r="N115" s="7" t="n"/>
      <c r="O115" s="23" t="n"/>
      <c r="P115" s="7" t="n"/>
      <c r="Q115" s="7" t="n"/>
      <c r="R115" s="7" t="n"/>
      <c r="S115" s="22" t="n"/>
      <c r="T115" s="7" t="n"/>
      <c r="U115" s="23" t="n"/>
      <c r="V115" s="7" t="n"/>
      <c r="W115" s="26">
        <f>IF($A115="","",IF(OR($R115="Fallida",$N115="Error",$P115="Error"),"Incidencia",IF(OR($N115="En curso",$P115="En curso"),"En copia",IF($N115&lt;&gt;"Completada","En copia",IF($P115&lt;&gt;"Completada","Pendiente de segunda copia",IF($R115&lt;&gt;"Correcta","Pendiente de verificación","Completado"))))))</f>
        <v/>
      </c>
      <c r="X115" s="26">
        <f>IF($A115="","",IF(AND(OR(Resumen!$B$5="Todos",$B115=Resumen!$B$5),OR(Resumen!$E$5="Todos",$C115=Resumen!$E$5)),1,0))</f>
        <v/>
      </c>
    </row>
    <row r="116">
      <c r="A116" s="7" t="n"/>
      <c r="B116" s="7" t="n"/>
      <c r="C116" s="7" t="n"/>
      <c r="D116" s="22" t="n"/>
      <c r="E116" s="7" t="n"/>
      <c r="F116" s="7" t="n"/>
      <c r="G116" s="7" t="n"/>
      <c r="H116" s="23" t="n"/>
      <c r="I116" s="7" t="n"/>
      <c r="J116" s="7" t="n"/>
      <c r="K116" s="24" t="n"/>
      <c r="L116" s="25" t="n"/>
      <c r="M116" s="23" t="n"/>
      <c r="N116" s="7" t="n"/>
      <c r="O116" s="23" t="n"/>
      <c r="P116" s="7" t="n"/>
      <c r="Q116" s="7" t="n"/>
      <c r="R116" s="7" t="n"/>
      <c r="S116" s="22" t="n"/>
      <c r="T116" s="7" t="n"/>
      <c r="U116" s="23" t="n"/>
      <c r="V116" s="7" t="n"/>
      <c r="W116" s="26">
        <f>IF($A116="","",IF(OR($R116="Fallida",$N116="Error",$P116="Error"),"Incidencia",IF(OR($N116="En curso",$P116="En curso"),"En copia",IF($N116&lt;&gt;"Completada","En copia",IF($P116&lt;&gt;"Completada","Pendiente de segunda copia",IF($R116&lt;&gt;"Correcta","Pendiente de verificación","Completado"))))))</f>
        <v/>
      </c>
      <c r="X116" s="26">
        <f>IF($A116="","",IF(AND(OR(Resumen!$B$5="Todos",$B116=Resumen!$B$5),OR(Resumen!$E$5="Todos",$C116=Resumen!$E$5)),1,0))</f>
        <v/>
      </c>
    </row>
    <row r="117">
      <c r="A117" s="7" t="n"/>
      <c r="B117" s="7" t="n"/>
      <c r="C117" s="7" t="n"/>
      <c r="D117" s="22" t="n"/>
      <c r="E117" s="7" t="n"/>
      <c r="F117" s="7" t="n"/>
      <c r="G117" s="7" t="n"/>
      <c r="H117" s="23" t="n"/>
      <c r="I117" s="7" t="n"/>
      <c r="J117" s="7" t="n"/>
      <c r="K117" s="24" t="n"/>
      <c r="L117" s="25" t="n"/>
      <c r="M117" s="23" t="n"/>
      <c r="N117" s="7" t="n"/>
      <c r="O117" s="23" t="n"/>
      <c r="P117" s="7" t="n"/>
      <c r="Q117" s="7" t="n"/>
      <c r="R117" s="7" t="n"/>
      <c r="S117" s="22" t="n"/>
      <c r="T117" s="7" t="n"/>
      <c r="U117" s="23" t="n"/>
      <c r="V117" s="7" t="n"/>
      <c r="W117" s="26">
        <f>IF($A117="","",IF(OR($R117="Fallida",$N117="Error",$P117="Error"),"Incidencia",IF(OR($N117="En curso",$P117="En curso"),"En copia",IF($N117&lt;&gt;"Completada","En copia",IF($P117&lt;&gt;"Completada","Pendiente de segunda copia",IF($R117&lt;&gt;"Correcta","Pendiente de verificación","Completado"))))))</f>
        <v/>
      </c>
      <c r="X117" s="26">
        <f>IF($A117="","",IF(AND(OR(Resumen!$B$5="Todos",$B117=Resumen!$B$5),OR(Resumen!$E$5="Todos",$C117=Resumen!$E$5)),1,0))</f>
        <v/>
      </c>
    </row>
    <row r="118">
      <c r="A118" s="7" t="n"/>
      <c r="B118" s="7" t="n"/>
      <c r="C118" s="7" t="n"/>
      <c r="D118" s="22" t="n"/>
      <c r="E118" s="7" t="n"/>
      <c r="F118" s="7" t="n"/>
      <c r="G118" s="7" t="n"/>
      <c r="H118" s="23" t="n"/>
      <c r="I118" s="7" t="n"/>
      <c r="J118" s="7" t="n"/>
      <c r="K118" s="24" t="n"/>
      <c r="L118" s="25" t="n"/>
      <c r="M118" s="23" t="n"/>
      <c r="N118" s="7" t="n"/>
      <c r="O118" s="23" t="n"/>
      <c r="P118" s="7" t="n"/>
      <c r="Q118" s="7" t="n"/>
      <c r="R118" s="7" t="n"/>
      <c r="S118" s="22" t="n"/>
      <c r="T118" s="7" t="n"/>
      <c r="U118" s="23" t="n"/>
      <c r="V118" s="7" t="n"/>
      <c r="W118" s="26">
        <f>IF($A118="","",IF(OR($R118="Fallida",$N118="Error",$P118="Error"),"Incidencia",IF(OR($N118="En curso",$P118="En curso"),"En copia",IF($N118&lt;&gt;"Completada","En copia",IF($P118&lt;&gt;"Completada","Pendiente de segunda copia",IF($R118&lt;&gt;"Correcta","Pendiente de verificación","Completado"))))))</f>
        <v/>
      </c>
      <c r="X118" s="26">
        <f>IF($A118="","",IF(AND(OR(Resumen!$B$5="Todos",$B118=Resumen!$B$5),OR(Resumen!$E$5="Todos",$C118=Resumen!$E$5)),1,0))</f>
        <v/>
      </c>
    </row>
    <row r="119">
      <c r="A119" s="7" t="n"/>
      <c r="B119" s="7" t="n"/>
      <c r="C119" s="7" t="n"/>
      <c r="D119" s="22" t="n"/>
      <c r="E119" s="7" t="n"/>
      <c r="F119" s="7" t="n"/>
      <c r="G119" s="7" t="n"/>
      <c r="H119" s="23" t="n"/>
      <c r="I119" s="7" t="n"/>
      <c r="J119" s="7" t="n"/>
      <c r="K119" s="24" t="n"/>
      <c r="L119" s="25" t="n"/>
      <c r="M119" s="23" t="n"/>
      <c r="N119" s="7" t="n"/>
      <c r="O119" s="23" t="n"/>
      <c r="P119" s="7" t="n"/>
      <c r="Q119" s="7" t="n"/>
      <c r="R119" s="7" t="n"/>
      <c r="S119" s="22" t="n"/>
      <c r="T119" s="7" t="n"/>
      <c r="U119" s="23" t="n"/>
      <c r="V119" s="7" t="n"/>
      <c r="W119" s="26">
        <f>IF($A119="","",IF(OR($R119="Fallida",$N119="Error",$P119="Error"),"Incidencia",IF(OR($N119="En curso",$P119="En curso"),"En copia",IF($N119&lt;&gt;"Completada","En copia",IF($P119&lt;&gt;"Completada","Pendiente de segunda copia",IF($R119&lt;&gt;"Correcta","Pendiente de verificación","Completado"))))))</f>
        <v/>
      </c>
      <c r="X119" s="26">
        <f>IF($A119="","",IF(AND(OR(Resumen!$B$5="Todos",$B119=Resumen!$B$5),OR(Resumen!$E$5="Todos",$C119=Resumen!$E$5)),1,0))</f>
        <v/>
      </c>
    </row>
    <row r="120">
      <c r="A120" s="7" t="n"/>
      <c r="B120" s="7" t="n"/>
      <c r="C120" s="7" t="n"/>
      <c r="D120" s="22" t="n"/>
      <c r="E120" s="7" t="n"/>
      <c r="F120" s="7" t="n"/>
      <c r="G120" s="7" t="n"/>
      <c r="H120" s="23" t="n"/>
      <c r="I120" s="7" t="n"/>
      <c r="J120" s="7" t="n"/>
      <c r="K120" s="24" t="n"/>
      <c r="L120" s="25" t="n"/>
      <c r="M120" s="23" t="n"/>
      <c r="N120" s="7" t="n"/>
      <c r="O120" s="23" t="n"/>
      <c r="P120" s="7" t="n"/>
      <c r="Q120" s="7" t="n"/>
      <c r="R120" s="7" t="n"/>
      <c r="S120" s="22" t="n"/>
      <c r="T120" s="7" t="n"/>
      <c r="U120" s="23" t="n"/>
      <c r="V120" s="7" t="n"/>
      <c r="W120" s="26">
        <f>IF($A120="","",IF(OR($R120="Fallida",$N120="Error",$P120="Error"),"Incidencia",IF(OR($N120="En curso",$P120="En curso"),"En copia",IF($N120&lt;&gt;"Completada","En copia",IF($P120&lt;&gt;"Completada","Pendiente de segunda copia",IF($R120&lt;&gt;"Correcta","Pendiente de verificación","Completado"))))))</f>
        <v/>
      </c>
      <c r="X120" s="26">
        <f>IF($A120="","",IF(AND(OR(Resumen!$B$5="Todos",$B120=Resumen!$B$5),OR(Resumen!$E$5="Todos",$C120=Resumen!$E$5)),1,0))</f>
        <v/>
      </c>
    </row>
    <row r="121">
      <c r="A121" s="7" t="n"/>
      <c r="B121" s="7" t="n"/>
      <c r="C121" s="7" t="n"/>
      <c r="D121" s="22" t="n"/>
      <c r="E121" s="7" t="n"/>
      <c r="F121" s="7" t="n"/>
      <c r="G121" s="7" t="n"/>
      <c r="H121" s="23" t="n"/>
      <c r="I121" s="7" t="n"/>
      <c r="J121" s="7" t="n"/>
      <c r="K121" s="24" t="n"/>
      <c r="L121" s="25" t="n"/>
      <c r="M121" s="23" t="n"/>
      <c r="N121" s="7" t="n"/>
      <c r="O121" s="23" t="n"/>
      <c r="P121" s="7" t="n"/>
      <c r="Q121" s="7" t="n"/>
      <c r="R121" s="7" t="n"/>
      <c r="S121" s="22" t="n"/>
      <c r="T121" s="7" t="n"/>
      <c r="U121" s="23" t="n"/>
      <c r="V121" s="7" t="n"/>
      <c r="W121" s="26">
        <f>IF($A121="","",IF(OR($R121="Fallida",$N121="Error",$P121="Error"),"Incidencia",IF(OR($N121="En curso",$P121="En curso"),"En copia",IF($N121&lt;&gt;"Completada","En copia",IF($P121&lt;&gt;"Completada","Pendiente de segunda copia",IF($R121&lt;&gt;"Correcta","Pendiente de verificación","Completado"))))))</f>
        <v/>
      </c>
      <c r="X121" s="26">
        <f>IF($A121="","",IF(AND(OR(Resumen!$B$5="Todos",$B121=Resumen!$B$5),OR(Resumen!$E$5="Todos",$C121=Resumen!$E$5)),1,0))</f>
        <v/>
      </c>
    </row>
    <row r="122">
      <c r="A122" s="7" t="n"/>
      <c r="B122" s="7" t="n"/>
      <c r="C122" s="7" t="n"/>
      <c r="D122" s="22" t="n"/>
      <c r="E122" s="7" t="n"/>
      <c r="F122" s="7" t="n"/>
      <c r="G122" s="7" t="n"/>
      <c r="H122" s="23" t="n"/>
      <c r="I122" s="7" t="n"/>
      <c r="J122" s="7" t="n"/>
      <c r="K122" s="24" t="n"/>
      <c r="L122" s="25" t="n"/>
      <c r="M122" s="23" t="n"/>
      <c r="N122" s="7" t="n"/>
      <c r="O122" s="23" t="n"/>
      <c r="P122" s="7" t="n"/>
      <c r="Q122" s="7" t="n"/>
      <c r="R122" s="7" t="n"/>
      <c r="S122" s="22" t="n"/>
      <c r="T122" s="7" t="n"/>
      <c r="U122" s="23" t="n"/>
      <c r="V122" s="7" t="n"/>
      <c r="W122" s="26">
        <f>IF($A122="","",IF(OR($R122="Fallida",$N122="Error",$P122="Error"),"Incidencia",IF(OR($N122="En curso",$P122="En curso"),"En copia",IF($N122&lt;&gt;"Completada","En copia",IF($P122&lt;&gt;"Completada","Pendiente de segunda copia",IF($R122&lt;&gt;"Correcta","Pendiente de verificación","Completado"))))))</f>
        <v/>
      </c>
      <c r="X122" s="26">
        <f>IF($A122="","",IF(AND(OR(Resumen!$B$5="Todos",$B122=Resumen!$B$5),OR(Resumen!$E$5="Todos",$C122=Resumen!$E$5)),1,0))</f>
        <v/>
      </c>
    </row>
    <row r="123">
      <c r="A123" s="7" t="n"/>
      <c r="B123" s="7" t="n"/>
      <c r="C123" s="7" t="n"/>
      <c r="D123" s="22" t="n"/>
      <c r="E123" s="7" t="n"/>
      <c r="F123" s="7" t="n"/>
      <c r="G123" s="7" t="n"/>
      <c r="H123" s="23" t="n"/>
      <c r="I123" s="7" t="n"/>
      <c r="J123" s="7" t="n"/>
      <c r="K123" s="24" t="n"/>
      <c r="L123" s="25" t="n"/>
      <c r="M123" s="23" t="n"/>
      <c r="N123" s="7" t="n"/>
      <c r="O123" s="23" t="n"/>
      <c r="P123" s="7" t="n"/>
      <c r="Q123" s="7" t="n"/>
      <c r="R123" s="7" t="n"/>
      <c r="S123" s="22" t="n"/>
      <c r="T123" s="7" t="n"/>
      <c r="U123" s="23" t="n"/>
      <c r="V123" s="7" t="n"/>
      <c r="W123" s="26">
        <f>IF($A123="","",IF(OR($R123="Fallida",$N123="Error",$P123="Error"),"Incidencia",IF(OR($N123="En curso",$P123="En curso"),"En copia",IF($N123&lt;&gt;"Completada","En copia",IF($P123&lt;&gt;"Completada","Pendiente de segunda copia",IF($R123&lt;&gt;"Correcta","Pendiente de verificación","Completado"))))))</f>
        <v/>
      </c>
      <c r="X123" s="26">
        <f>IF($A123="","",IF(AND(OR(Resumen!$B$5="Todos",$B123=Resumen!$B$5),OR(Resumen!$E$5="Todos",$C123=Resumen!$E$5)),1,0))</f>
        <v/>
      </c>
    </row>
    <row r="124">
      <c r="A124" s="7" t="n"/>
      <c r="B124" s="7" t="n"/>
      <c r="C124" s="7" t="n"/>
      <c r="D124" s="22" t="n"/>
      <c r="E124" s="7" t="n"/>
      <c r="F124" s="7" t="n"/>
      <c r="G124" s="7" t="n"/>
      <c r="H124" s="23" t="n"/>
      <c r="I124" s="7" t="n"/>
      <c r="J124" s="7" t="n"/>
      <c r="K124" s="24" t="n"/>
      <c r="L124" s="25" t="n"/>
      <c r="M124" s="23" t="n"/>
      <c r="N124" s="7" t="n"/>
      <c r="O124" s="23" t="n"/>
      <c r="P124" s="7" t="n"/>
      <c r="Q124" s="7" t="n"/>
      <c r="R124" s="7" t="n"/>
      <c r="S124" s="22" t="n"/>
      <c r="T124" s="7" t="n"/>
      <c r="U124" s="23" t="n"/>
      <c r="V124" s="7" t="n"/>
      <c r="W124" s="26">
        <f>IF($A124="","",IF(OR($R124="Fallida",$N124="Error",$P124="Error"),"Incidencia",IF(OR($N124="En curso",$P124="En curso"),"En copia",IF($N124&lt;&gt;"Completada","En copia",IF($P124&lt;&gt;"Completada","Pendiente de segunda copia",IF($R124&lt;&gt;"Correcta","Pendiente de verificación","Completado"))))))</f>
        <v/>
      </c>
      <c r="X124" s="26">
        <f>IF($A124="","",IF(AND(OR(Resumen!$B$5="Todos",$B124=Resumen!$B$5),OR(Resumen!$E$5="Todos",$C124=Resumen!$E$5)),1,0))</f>
        <v/>
      </c>
    </row>
    <row r="125">
      <c r="A125" s="7" t="n"/>
      <c r="B125" s="7" t="n"/>
      <c r="C125" s="7" t="n"/>
      <c r="D125" s="22" t="n"/>
      <c r="E125" s="7" t="n"/>
      <c r="F125" s="7" t="n"/>
      <c r="G125" s="7" t="n"/>
      <c r="H125" s="23" t="n"/>
      <c r="I125" s="7" t="n"/>
      <c r="J125" s="7" t="n"/>
      <c r="K125" s="24" t="n"/>
      <c r="L125" s="25" t="n"/>
      <c r="M125" s="23" t="n"/>
      <c r="N125" s="7" t="n"/>
      <c r="O125" s="23" t="n"/>
      <c r="P125" s="7" t="n"/>
      <c r="Q125" s="7" t="n"/>
      <c r="R125" s="7" t="n"/>
      <c r="S125" s="22" t="n"/>
      <c r="T125" s="7" t="n"/>
      <c r="U125" s="23" t="n"/>
      <c r="V125" s="7" t="n"/>
      <c r="W125" s="26">
        <f>IF($A125="","",IF(OR($R125="Fallida",$N125="Error",$P125="Error"),"Incidencia",IF(OR($N125="En curso",$P125="En curso"),"En copia",IF($N125&lt;&gt;"Completada","En copia",IF($P125&lt;&gt;"Completada","Pendiente de segunda copia",IF($R125&lt;&gt;"Correcta","Pendiente de verificación","Completado"))))))</f>
        <v/>
      </c>
      <c r="X125" s="26">
        <f>IF($A125="","",IF(AND(OR(Resumen!$B$5="Todos",$B125=Resumen!$B$5),OR(Resumen!$E$5="Todos",$C125=Resumen!$E$5)),1,0))</f>
        <v/>
      </c>
    </row>
    <row r="126">
      <c r="A126" s="7" t="n"/>
      <c r="B126" s="7" t="n"/>
      <c r="C126" s="7" t="n"/>
      <c r="D126" s="22" t="n"/>
      <c r="E126" s="7" t="n"/>
      <c r="F126" s="7" t="n"/>
      <c r="G126" s="7" t="n"/>
      <c r="H126" s="23" t="n"/>
      <c r="I126" s="7" t="n"/>
      <c r="J126" s="7" t="n"/>
      <c r="K126" s="24" t="n"/>
      <c r="L126" s="25" t="n"/>
      <c r="M126" s="23" t="n"/>
      <c r="N126" s="7" t="n"/>
      <c r="O126" s="23" t="n"/>
      <c r="P126" s="7" t="n"/>
      <c r="Q126" s="7" t="n"/>
      <c r="R126" s="7" t="n"/>
      <c r="S126" s="22" t="n"/>
      <c r="T126" s="7" t="n"/>
      <c r="U126" s="23" t="n"/>
      <c r="V126" s="7" t="n"/>
      <c r="W126" s="26">
        <f>IF($A126="","",IF(OR($R126="Fallida",$N126="Error",$P126="Error"),"Incidencia",IF(OR($N126="En curso",$P126="En curso"),"En copia",IF($N126&lt;&gt;"Completada","En copia",IF($P126&lt;&gt;"Completada","Pendiente de segunda copia",IF($R126&lt;&gt;"Correcta","Pendiente de verificación","Completado"))))))</f>
        <v/>
      </c>
      <c r="X126" s="26">
        <f>IF($A126="","",IF(AND(OR(Resumen!$B$5="Todos",$B126=Resumen!$B$5),OR(Resumen!$E$5="Todos",$C126=Resumen!$E$5)),1,0))</f>
        <v/>
      </c>
    </row>
    <row r="127">
      <c r="A127" s="7" t="n"/>
      <c r="B127" s="7" t="n"/>
      <c r="C127" s="7" t="n"/>
      <c r="D127" s="22" t="n"/>
      <c r="E127" s="7" t="n"/>
      <c r="F127" s="7" t="n"/>
      <c r="G127" s="7" t="n"/>
      <c r="H127" s="23" t="n"/>
      <c r="I127" s="7" t="n"/>
      <c r="J127" s="7" t="n"/>
      <c r="K127" s="24" t="n"/>
      <c r="L127" s="25" t="n"/>
      <c r="M127" s="23" t="n"/>
      <c r="N127" s="7" t="n"/>
      <c r="O127" s="23" t="n"/>
      <c r="P127" s="7" t="n"/>
      <c r="Q127" s="7" t="n"/>
      <c r="R127" s="7" t="n"/>
      <c r="S127" s="22" t="n"/>
      <c r="T127" s="7" t="n"/>
      <c r="U127" s="23" t="n"/>
      <c r="V127" s="7" t="n"/>
      <c r="W127" s="26">
        <f>IF($A127="","",IF(OR($R127="Fallida",$N127="Error",$P127="Error"),"Incidencia",IF(OR($N127="En curso",$P127="En curso"),"En copia",IF($N127&lt;&gt;"Completada","En copia",IF($P127&lt;&gt;"Completada","Pendiente de segunda copia",IF($R127&lt;&gt;"Correcta","Pendiente de verificación","Completado"))))))</f>
        <v/>
      </c>
      <c r="X127" s="26">
        <f>IF($A127="","",IF(AND(OR(Resumen!$B$5="Todos",$B127=Resumen!$B$5),OR(Resumen!$E$5="Todos",$C127=Resumen!$E$5)),1,0))</f>
        <v/>
      </c>
    </row>
    <row r="128">
      <c r="A128" s="7" t="n"/>
      <c r="B128" s="7" t="n"/>
      <c r="C128" s="7" t="n"/>
      <c r="D128" s="22" t="n"/>
      <c r="E128" s="7" t="n"/>
      <c r="F128" s="7" t="n"/>
      <c r="G128" s="7" t="n"/>
      <c r="H128" s="23" t="n"/>
      <c r="I128" s="7" t="n"/>
      <c r="J128" s="7" t="n"/>
      <c r="K128" s="24" t="n"/>
      <c r="L128" s="25" t="n"/>
      <c r="M128" s="23" t="n"/>
      <c r="N128" s="7" t="n"/>
      <c r="O128" s="23" t="n"/>
      <c r="P128" s="7" t="n"/>
      <c r="Q128" s="7" t="n"/>
      <c r="R128" s="7" t="n"/>
      <c r="S128" s="22" t="n"/>
      <c r="T128" s="7" t="n"/>
      <c r="U128" s="23" t="n"/>
      <c r="V128" s="7" t="n"/>
      <c r="W128" s="26">
        <f>IF($A128="","",IF(OR($R128="Fallida",$N128="Error",$P128="Error"),"Incidencia",IF(OR($N128="En curso",$P128="En curso"),"En copia",IF($N128&lt;&gt;"Completada","En copia",IF($P128&lt;&gt;"Completada","Pendiente de segunda copia",IF($R128&lt;&gt;"Correcta","Pendiente de verificación","Completado"))))))</f>
        <v/>
      </c>
      <c r="X128" s="26">
        <f>IF($A128="","",IF(AND(OR(Resumen!$B$5="Todos",$B128=Resumen!$B$5),OR(Resumen!$E$5="Todos",$C128=Resumen!$E$5)),1,0))</f>
        <v/>
      </c>
    </row>
    <row r="129">
      <c r="A129" s="7" t="n"/>
      <c r="B129" s="7" t="n"/>
      <c r="C129" s="7" t="n"/>
      <c r="D129" s="22" t="n"/>
      <c r="E129" s="7" t="n"/>
      <c r="F129" s="7" t="n"/>
      <c r="G129" s="7" t="n"/>
      <c r="H129" s="23" t="n"/>
      <c r="I129" s="7" t="n"/>
      <c r="J129" s="7" t="n"/>
      <c r="K129" s="24" t="n"/>
      <c r="L129" s="25" t="n"/>
      <c r="M129" s="23" t="n"/>
      <c r="N129" s="7" t="n"/>
      <c r="O129" s="23" t="n"/>
      <c r="P129" s="7" t="n"/>
      <c r="Q129" s="7" t="n"/>
      <c r="R129" s="7" t="n"/>
      <c r="S129" s="22" t="n"/>
      <c r="T129" s="7" t="n"/>
      <c r="U129" s="23" t="n"/>
      <c r="V129" s="7" t="n"/>
      <c r="W129" s="26">
        <f>IF($A129="","",IF(OR($R129="Fallida",$N129="Error",$P129="Error"),"Incidencia",IF(OR($N129="En curso",$P129="En curso"),"En copia",IF($N129&lt;&gt;"Completada","En copia",IF($P129&lt;&gt;"Completada","Pendiente de segunda copia",IF($R129&lt;&gt;"Correcta","Pendiente de verificación","Completado"))))))</f>
        <v/>
      </c>
      <c r="X129" s="26">
        <f>IF($A129="","",IF(AND(OR(Resumen!$B$5="Todos",$B129=Resumen!$B$5),OR(Resumen!$E$5="Todos",$C129=Resumen!$E$5)),1,0))</f>
        <v/>
      </c>
    </row>
    <row r="130">
      <c r="A130" s="7" t="n"/>
      <c r="B130" s="7" t="n"/>
      <c r="C130" s="7" t="n"/>
      <c r="D130" s="22" t="n"/>
      <c r="E130" s="7" t="n"/>
      <c r="F130" s="7" t="n"/>
      <c r="G130" s="7" t="n"/>
      <c r="H130" s="23" t="n"/>
      <c r="I130" s="7" t="n"/>
      <c r="J130" s="7" t="n"/>
      <c r="K130" s="24" t="n"/>
      <c r="L130" s="25" t="n"/>
      <c r="M130" s="23" t="n"/>
      <c r="N130" s="7" t="n"/>
      <c r="O130" s="23" t="n"/>
      <c r="P130" s="7" t="n"/>
      <c r="Q130" s="7" t="n"/>
      <c r="R130" s="7" t="n"/>
      <c r="S130" s="22" t="n"/>
      <c r="T130" s="7" t="n"/>
      <c r="U130" s="23" t="n"/>
      <c r="V130" s="7" t="n"/>
      <c r="W130" s="26">
        <f>IF($A130="","",IF(OR($R130="Fallida",$N130="Error",$P130="Error"),"Incidencia",IF(OR($N130="En curso",$P130="En curso"),"En copia",IF($N130&lt;&gt;"Completada","En copia",IF($P130&lt;&gt;"Completada","Pendiente de segunda copia",IF($R130&lt;&gt;"Correcta","Pendiente de verificación","Completado"))))))</f>
        <v/>
      </c>
      <c r="X130" s="26">
        <f>IF($A130="","",IF(AND(OR(Resumen!$B$5="Todos",$B130=Resumen!$B$5),OR(Resumen!$E$5="Todos",$C130=Resumen!$E$5)),1,0))</f>
        <v/>
      </c>
    </row>
    <row r="131">
      <c r="A131" s="7" t="n"/>
      <c r="B131" s="7" t="n"/>
      <c r="C131" s="7" t="n"/>
      <c r="D131" s="22" t="n"/>
      <c r="E131" s="7" t="n"/>
      <c r="F131" s="7" t="n"/>
      <c r="G131" s="7" t="n"/>
      <c r="H131" s="23" t="n"/>
      <c r="I131" s="7" t="n"/>
      <c r="J131" s="7" t="n"/>
      <c r="K131" s="24" t="n"/>
      <c r="L131" s="25" t="n"/>
      <c r="M131" s="23" t="n"/>
      <c r="N131" s="7" t="n"/>
      <c r="O131" s="23" t="n"/>
      <c r="P131" s="7" t="n"/>
      <c r="Q131" s="7" t="n"/>
      <c r="R131" s="7" t="n"/>
      <c r="S131" s="22" t="n"/>
      <c r="T131" s="7" t="n"/>
      <c r="U131" s="23" t="n"/>
      <c r="V131" s="7" t="n"/>
      <c r="W131" s="26">
        <f>IF($A131="","",IF(OR($R131="Fallida",$N131="Error",$P131="Error"),"Incidencia",IF(OR($N131="En curso",$P131="En curso"),"En copia",IF($N131&lt;&gt;"Completada","En copia",IF($P131&lt;&gt;"Completada","Pendiente de segunda copia",IF($R131&lt;&gt;"Correcta","Pendiente de verificación","Completado"))))))</f>
        <v/>
      </c>
      <c r="X131" s="26">
        <f>IF($A131="","",IF(AND(OR(Resumen!$B$5="Todos",$B131=Resumen!$B$5),OR(Resumen!$E$5="Todos",$C131=Resumen!$E$5)),1,0))</f>
        <v/>
      </c>
    </row>
    <row r="132">
      <c r="A132" s="7" t="n"/>
      <c r="B132" s="7" t="n"/>
      <c r="C132" s="7" t="n"/>
      <c r="D132" s="22" t="n"/>
      <c r="E132" s="7" t="n"/>
      <c r="F132" s="7" t="n"/>
      <c r="G132" s="7" t="n"/>
      <c r="H132" s="23" t="n"/>
      <c r="I132" s="7" t="n"/>
      <c r="J132" s="7" t="n"/>
      <c r="K132" s="24" t="n"/>
      <c r="L132" s="25" t="n"/>
      <c r="M132" s="23" t="n"/>
      <c r="N132" s="7" t="n"/>
      <c r="O132" s="23" t="n"/>
      <c r="P132" s="7" t="n"/>
      <c r="Q132" s="7" t="n"/>
      <c r="R132" s="7" t="n"/>
      <c r="S132" s="22" t="n"/>
      <c r="T132" s="7" t="n"/>
      <c r="U132" s="23" t="n"/>
      <c r="V132" s="7" t="n"/>
      <c r="W132" s="26">
        <f>IF($A132="","",IF(OR($R132="Fallida",$N132="Error",$P132="Error"),"Incidencia",IF(OR($N132="En curso",$P132="En curso"),"En copia",IF($N132&lt;&gt;"Completada","En copia",IF($P132&lt;&gt;"Completada","Pendiente de segunda copia",IF($R132&lt;&gt;"Correcta","Pendiente de verificación","Completado"))))))</f>
        <v/>
      </c>
      <c r="X132" s="26">
        <f>IF($A132="","",IF(AND(OR(Resumen!$B$5="Todos",$B132=Resumen!$B$5),OR(Resumen!$E$5="Todos",$C132=Resumen!$E$5)),1,0))</f>
        <v/>
      </c>
    </row>
    <row r="133">
      <c r="A133" s="7" t="n"/>
      <c r="B133" s="7" t="n"/>
      <c r="C133" s="7" t="n"/>
      <c r="D133" s="22" t="n"/>
      <c r="E133" s="7" t="n"/>
      <c r="F133" s="7" t="n"/>
      <c r="G133" s="7" t="n"/>
      <c r="H133" s="23" t="n"/>
      <c r="I133" s="7" t="n"/>
      <c r="J133" s="7" t="n"/>
      <c r="K133" s="24" t="n"/>
      <c r="L133" s="25" t="n"/>
      <c r="M133" s="23" t="n"/>
      <c r="N133" s="7" t="n"/>
      <c r="O133" s="23" t="n"/>
      <c r="P133" s="7" t="n"/>
      <c r="Q133" s="7" t="n"/>
      <c r="R133" s="7" t="n"/>
      <c r="S133" s="22" t="n"/>
      <c r="T133" s="7" t="n"/>
      <c r="U133" s="23" t="n"/>
      <c r="V133" s="7" t="n"/>
      <c r="W133" s="26">
        <f>IF($A133="","",IF(OR($R133="Fallida",$N133="Error",$P133="Error"),"Incidencia",IF(OR($N133="En curso",$P133="En curso"),"En copia",IF($N133&lt;&gt;"Completada","En copia",IF($P133&lt;&gt;"Completada","Pendiente de segunda copia",IF($R133&lt;&gt;"Correcta","Pendiente de verificación","Completado"))))))</f>
        <v/>
      </c>
      <c r="X133" s="26">
        <f>IF($A133="","",IF(AND(OR(Resumen!$B$5="Todos",$B133=Resumen!$B$5),OR(Resumen!$E$5="Todos",$C133=Resumen!$E$5)),1,0))</f>
        <v/>
      </c>
    </row>
    <row r="134">
      <c r="A134" s="7" t="n"/>
      <c r="B134" s="7" t="n"/>
      <c r="C134" s="7" t="n"/>
      <c r="D134" s="22" t="n"/>
      <c r="E134" s="7" t="n"/>
      <c r="F134" s="7" t="n"/>
      <c r="G134" s="7" t="n"/>
      <c r="H134" s="23" t="n"/>
      <c r="I134" s="7" t="n"/>
      <c r="J134" s="7" t="n"/>
      <c r="K134" s="24" t="n"/>
      <c r="L134" s="25" t="n"/>
      <c r="M134" s="23" t="n"/>
      <c r="N134" s="7" t="n"/>
      <c r="O134" s="23" t="n"/>
      <c r="P134" s="7" t="n"/>
      <c r="Q134" s="7" t="n"/>
      <c r="R134" s="7" t="n"/>
      <c r="S134" s="22" t="n"/>
      <c r="T134" s="7" t="n"/>
      <c r="U134" s="23" t="n"/>
      <c r="V134" s="7" t="n"/>
      <c r="W134" s="26">
        <f>IF($A134="","",IF(OR($R134="Fallida",$N134="Error",$P134="Error"),"Incidencia",IF(OR($N134="En curso",$P134="En curso"),"En copia",IF($N134&lt;&gt;"Completada","En copia",IF($P134&lt;&gt;"Completada","Pendiente de segunda copia",IF($R134&lt;&gt;"Correcta","Pendiente de verificación","Completado"))))))</f>
        <v/>
      </c>
      <c r="X134" s="26">
        <f>IF($A134="","",IF(AND(OR(Resumen!$B$5="Todos",$B134=Resumen!$B$5),OR(Resumen!$E$5="Todos",$C134=Resumen!$E$5)),1,0))</f>
        <v/>
      </c>
    </row>
    <row r="135">
      <c r="A135" s="7" t="n"/>
      <c r="B135" s="7" t="n"/>
      <c r="C135" s="7" t="n"/>
      <c r="D135" s="22" t="n"/>
      <c r="E135" s="7" t="n"/>
      <c r="F135" s="7" t="n"/>
      <c r="G135" s="7" t="n"/>
      <c r="H135" s="23" t="n"/>
      <c r="I135" s="7" t="n"/>
      <c r="J135" s="7" t="n"/>
      <c r="K135" s="24" t="n"/>
      <c r="L135" s="25" t="n"/>
      <c r="M135" s="23" t="n"/>
      <c r="N135" s="7" t="n"/>
      <c r="O135" s="23" t="n"/>
      <c r="P135" s="7" t="n"/>
      <c r="Q135" s="7" t="n"/>
      <c r="R135" s="7" t="n"/>
      <c r="S135" s="22" t="n"/>
      <c r="T135" s="7" t="n"/>
      <c r="U135" s="23" t="n"/>
      <c r="V135" s="7" t="n"/>
      <c r="W135" s="26">
        <f>IF($A135="","",IF(OR($R135="Fallida",$N135="Error",$P135="Error"),"Incidencia",IF(OR($N135="En curso",$P135="En curso"),"En copia",IF($N135&lt;&gt;"Completada","En copia",IF($P135&lt;&gt;"Completada","Pendiente de segunda copia",IF($R135&lt;&gt;"Correcta","Pendiente de verificación","Completado"))))))</f>
        <v/>
      </c>
      <c r="X135" s="26">
        <f>IF($A135="","",IF(AND(OR(Resumen!$B$5="Todos",$B135=Resumen!$B$5),OR(Resumen!$E$5="Todos",$C135=Resumen!$E$5)),1,0))</f>
        <v/>
      </c>
    </row>
    <row r="136">
      <c r="A136" s="7" t="n"/>
      <c r="B136" s="7" t="n"/>
      <c r="C136" s="7" t="n"/>
      <c r="D136" s="22" t="n"/>
      <c r="E136" s="7" t="n"/>
      <c r="F136" s="7" t="n"/>
      <c r="G136" s="7" t="n"/>
      <c r="H136" s="23" t="n"/>
      <c r="I136" s="7" t="n"/>
      <c r="J136" s="7" t="n"/>
      <c r="K136" s="24" t="n"/>
      <c r="L136" s="25" t="n"/>
      <c r="M136" s="23" t="n"/>
      <c r="N136" s="7" t="n"/>
      <c r="O136" s="23" t="n"/>
      <c r="P136" s="7" t="n"/>
      <c r="Q136" s="7" t="n"/>
      <c r="R136" s="7" t="n"/>
      <c r="S136" s="22" t="n"/>
      <c r="T136" s="7" t="n"/>
      <c r="U136" s="23" t="n"/>
      <c r="V136" s="7" t="n"/>
      <c r="W136" s="26">
        <f>IF($A136="","",IF(OR($R136="Fallida",$N136="Error",$P136="Error"),"Incidencia",IF(OR($N136="En curso",$P136="En curso"),"En copia",IF($N136&lt;&gt;"Completada","En copia",IF($P136&lt;&gt;"Completada","Pendiente de segunda copia",IF($R136&lt;&gt;"Correcta","Pendiente de verificación","Completado"))))))</f>
        <v/>
      </c>
      <c r="X136" s="26">
        <f>IF($A136="","",IF(AND(OR(Resumen!$B$5="Todos",$B136=Resumen!$B$5),OR(Resumen!$E$5="Todos",$C136=Resumen!$E$5)),1,0))</f>
        <v/>
      </c>
    </row>
    <row r="137">
      <c r="A137" s="7" t="n"/>
      <c r="B137" s="7" t="n"/>
      <c r="C137" s="7" t="n"/>
      <c r="D137" s="22" t="n"/>
      <c r="E137" s="7" t="n"/>
      <c r="F137" s="7" t="n"/>
      <c r="G137" s="7" t="n"/>
      <c r="H137" s="23" t="n"/>
      <c r="I137" s="7" t="n"/>
      <c r="J137" s="7" t="n"/>
      <c r="K137" s="24" t="n"/>
      <c r="L137" s="25" t="n"/>
      <c r="M137" s="23" t="n"/>
      <c r="N137" s="7" t="n"/>
      <c r="O137" s="23" t="n"/>
      <c r="P137" s="7" t="n"/>
      <c r="Q137" s="7" t="n"/>
      <c r="R137" s="7" t="n"/>
      <c r="S137" s="22" t="n"/>
      <c r="T137" s="7" t="n"/>
      <c r="U137" s="23" t="n"/>
      <c r="V137" s="7" t="n"/>
      <c r="W137" s="26">
        <f>IF($A137="","",IF(OR($R137="Fallida",$N137="Error",$P137="Error"),"Incidencia",IF(OR($N137="En curso",$P137="En curso"),"En copia",IF($N137&lt;&gt;"Completada","En copia",IF($P137&lt;&gt;"Completada","Pendiente de segunda copia",IF($R137&lt;&gt;"Correcta","Pendiente de verificación","Completado"))))))</f>
        <v/>
      </c>
      <c r="X137" s="26">
        <f>IF($A137="","",IF(AND(OR(Resumen!$B$5="Todos",$B137=Resumen!$B$5),OR(Resumen!$E$5="Todos",$C137=Resumen!$E$5)),1,0))</f>
        <v/>
      </c>
    </row>
    <row r="138">
      <c r="A138" s="7" t="n"/>
      <c r="B138" s="7" t="n"/>
      <c r="C138" s="7" t="n"/>
      <c r="D138" s="22" t="n"/>
      <c r="E138" s="7" t="n"/>
      <c r="F138" s="7" t="n"/>
      <c r="G138" s="7" t="n"/>
      <c r="H138" s="23" t="n"/>
      <c r="I138" s="7" t="n"/>
      <c r="J138" s="7" t="n"/>
      <c r="K138" s="24" t="n"/>
      <c r="L138" s="25" t="n"/>
      <c r="M138" s="23" t="n"/>
      <c r="N138" s="7" t="n"/>
      <c r="O138" s="23" t="n"/>
      <c r="P138" s="7" t="n"/>
      <c r="Q138" s="7" t="n"/>
      <c r="R138" s="7" t="n"/>
      <c r="S138" s="22" t="n"/>
      <c r="T138" s="7" t="n"/>
      <c r="U138" s="23" t="n"/>
      <c r="V138" s="7" t="n"/>
      <c r="W138" s="26">
        <f>IF($A138="","",IF(OR($R138="Fallida",$N138="Error",$P138="Error"),"Incidencia",IF(OR($N138="En curso",$P138="En curso"),"En copia",IF($N138&lt;&gt;"Completada","En copia",IF($P138&lt;&gt;"Completada","Pendiente de segunda copia",IF($R138&lt;&gt;"Correcta","Pendiente de verificación","Completado"))))))</f>
        <v/>
      </c>
      <c r="X138" s="26">
        <f>IF($A138="","",IF(AND(OR(Resumen!$B$5="Todos",$B138=Resumen!$B$5),OR(Resumen!$E$5="Todos",$C138=Resumen!$E$5)),1,0))</f>
        <v/>
      </c>
    </row>
    <row r="139">
      <c r="A139" s="7" t="n"/>
      <c r="B139" s="7" t="n"/>
      <c r="C139" s="7" t="n"/>
      <c r="D139" s="22" t="n"/>
      <c r="E139" s="7" t="n"/>
      <c r="F139" s="7" t="n"/>
      <c r="G139" s="7" t="n"/>
      <c r="H139" s="23" t="n"/>
      <c r="I139" s="7" t="n"/>
      <c r="J139" s="7" t="n"/>
      <c r="K139" s="24" t="n"/>
      <c r="L139" s="25" t="n"/>
      <c r="M139" s="23" t="n"/>
      <c r="N139" s="7" t="n"/>
      <c r="O139" s="23" t="n"/>
      <c r="P139" s="7" t="n"/>
      <c r="Q139" s="7" t="n"/>
      <c r="R139" s="7" t="n"/>
      <c r="S139" s="22" t="n"/>
      <c r="T139" s="7" t="n"/>
      <c r="U139" s="23" t="n"/>
      <c r="V139" s="7" t="n"/>
      <c r="W139" s="26">
        <f>IF($A139="","",IF(OR($R139="Fallida",$N139="Error",$P139="Error"),"Incidencia",IF(OR($N139="En curso",$P139="En curso"),"En copia",IF($N139&lt;&gt;"Completada","En copia",IF($P139&lt;&gt;"Completada","Pendiente de segunda copia",IF($R139&lt;&gt;"Correcta","Pendiente de verificación","Completado"))))))</f>
        <v/>
      </c>
      <c r="X139" s="26">
        <f>IF($A139="","",IF(AND(OR(Resumen!$B$5="Todos",$B139=Resumen!$B$5),OR(Resumen!$E$5="Todos",$C139=Resumen!$E$5)),1,0))</f>
        <v/>
      </c>
    </row>
    <row r="140">
      <c r="A140" s="7" t="n"/>
      <c r="B140" s="7" t="n"/>
      <c r="C140" s="7" t="n"/>
      <c r="D140" s="22" t="n"/>
      <c r="E140" s="7" t="n"/>
      <c r="F140" s="7" t="n"/>
      <c r="G140" s="7" t="n"/>
      <c r="H140" s="23" t="n"/>
      <c r="I140" s="7" t="n"/>
      <c r="J140" s="7" t="n"/>
      <c r="K140" s="24" t="n"/>
      <c r="L140" s="25" t="n"/>
      <c r="M140" s="23" t="n"/>
      <c r="N140" s="7" t="n"/>
      <c r="O140" s="23" t="n"/>
      <c r="P140" s="7" t="n"/>
      <c r="Q140" s="7" t="n"/>
      <c r="R140" s="7" t="n"/>
      <c r="S140" s="22" t="n"/>
      <c r="T140" s="7" t="n"/>
      <c r="U140" s="23" t="n"/>
      <c r="V140" s="7" t="n"/>
      <c r="W140" s="26">
        <f>IF($A140="","",IF(OR($R140="Fallida",$N140="Error",$P140="Error"),"Incidencia",IF(OR($N140="En curso",$P140="En curso"),"En copia",IF($N140&lt;&gt;"Completada","En copia",IF($P140&lt;&gt;"Completada","Pendiente de segunda copia",IF($R140&lt;&gt;"Correcta","Pendiente de verificación","Completado"))))))</f>
        <v/>
      </c>
      <c r="X140" s="26">
        <f>IF($A140="","",IF(AND(OR(Resumen!$B$5="Todos",$B140=Resumen!$B$5),OR(Resumen!$E$5="Todos",$C140=Resumen!$E$5)),1,0))</f>
        <v/>
      </c>
    </row>
    <row r="141">
      <c r="A141" s="7" t="n"/>
      <c r="B141" s="7" t="n"/>
      <c r="C141" s="7" t="n"/>
      <c r="D141" s="22" t="n"/>
      <c r="E141" s="7" t="n"/>
      <c r="F141" s="7" t="n"/>
      <c r="G141" s="7" t="n"/>
      <c r="H141" s="23" t="n"/>
      <c r="I141" s="7" t="n"/>
      <c r="J141" s="7" t="n"/>
      <c r="K141" s="24" t="n"/>
      <c r="L141" s="25" t="n"/>
      <c r="M141" s="23" t="n"/>
      <c r="N141" s="7" t="n"/>
      <c r="O141" s="23" t="n"/>
      <c r="P141" s="7" t="n"/>
      <c r="Q141" s="7" t="n"/>
      <c r="R141" s="7" t="n"/>
      <c r="S141" s="22" t="n"/>
      <c r="T141" s="7" t="n"/>
      <c r="U141" s="23" t="n"/>
      <c r="V141" s="7" t="n"/>
      <c r="W141" s="26">
        <f>IF($A141="","",IF(OR($R141="Fallida",$N141="Error",$P141="Error"),"Incidencia",IF(OR($N141="En curso",$P141="En curso"),"En copia",IF($N141&lt;&gt;"Completada","En copia",IF($P141&lt;&gt;"Completada","Pendiente de segunda copia",IF($R141&lt;&gt;"Correcta","Pendiente de verificación","Completado"))))))</f>
        <v/>
      </c>
      <c r="X141" s="26">
        <f>IF($A141="","",IF(AND(OR(Resumen!$B$5="Todos",$B141=Resumen!$B$5),OR(Resumen!$E$5="Todos",$C141=Resumen!$E$5)),1,0))</f>
        <v/>
      </c>
    </row>
    <row r="142">
      <c r="A142" s="7" t="n"/>
      <c r="B142" s="7" t="n"/>
      <c r="C142" s="7" t="n"/>
      <c r="D142" s="22" t="n"/>
      <c r="E142" s="7" t="n"/>
      <c r="F142" s="7" t="n"/>
      <c r="G142" s="7" t="n"/>
      <c r="H142" s="23" t="n"/>
      <c r="I142" s="7" t="n"/>
      <c r="J142" s="7" t="n"/>
      <c r="K142" s="24" t="n"/>
      <c r="L142" s="25" t="n"/>
      <c r="M142" s="23" t="n"/>
      <c r="N142" s="7" t="n"/>
      <c r="O142" s="23" t="n"/>
      <c r="P142" s="7" t="n"/>
      <c r="Q142" s="7" t="n"/>
      <c r="R142" s="7" t="n"/>
      <c r="S142" s="22" t="n"/>
      <c r="T142" s="7" t="n"/>
      <c r="U142" s="23" t="n"/>
      <c r="V142" s="7" t="n"/>
      <c r="W142" s="26">
        <f>IF($A142="","",IF(OR($R142="Fallida",$N142="Error",$P142="Error"),"Incidencia",IF(OR($N142="En curso",$P142="En curso"),"En copia",IF($N142&lt;&gt;"Completada","En copia",IF($P142&lt;&gt;"Completada","Pendiente de segunda copia",IF($R142&lt;&gt;"Correcta","Pendiente de verificación","Completado"))))))</f>
        <v/>
      </c>
      <c r="X142" s="26">
        <f>IF($A142="","",IF(AND(OR(Resumen!$B$5="Todos",$B142=Resumen!$B$5),OR(Resumen!$E$5="Todos",$C142=Resumen!$E$5)),1,0))</f>
        <v/>
      </c>
    </row>
    <row r="143">
      <c r="A143" s="7" t="n"/>
      <c r="B143" s="7" t="n"/>
      <c r="C143" s="7" t="n"/>
      <c r="D143" s="22" t="n"/>
      <c r="E143" s="7" t="n"/>
      <c r="F143" s="7" t="n"/>
      <c r="G143" s="7" t="n"/>
      <c r="H143" s="23" t="n"/>
      <c r="I143" s="7" t="n"/>
      <c r="J143" s="7" t="n"/>
      <c r="K143" s="24" t="n"/>
      <c r="L143" s="25" t="n"/>
      <c r="M143" s="23" t="n"/>
      <c r="N143" s="7" t="n"/>
      <c r="O143" s="23" t="n"/>
      <c r="P143" s="7" t="n"/>
      <c r="Q143" s="7" t="n"/>
      <c r="R143" s="7" t="n"/>
      <c r="S143" s="22" t="n"/>
      <c r="T143" s="7" t="n"/>
      <c r="U143" s="23" t="n"/>
      <c r="V143" s="7" t="n"/>
      <c r="W143" s="26">
        <f>IF($A143="","",IF(OR($R143="Fallida",$N143="Error",$P143="Error"),"Incidencia",IF(OR($N143="En curso",$P143="En curso"),"En copia",IF($N143&lt;&gt;"Completada","En copia",IF($P143&lt;&gt;"Completada","Pendiente de segunda copia",IF($R143&lt;&gt;"Correcta","Pendiente de verificación","Completado"))))))</f>
        <v/>
      </c>
      <c r="X143" s="26">
        <f>IF($A143="","",IF(AND(OR(Resumen!$B$5="Todos",$B143=Resumen!$B$5),OR(Resumen!$E$5="Todos",$C143=Resumen!$E$5)),1,0))</f>
        <v/>
      </c>
    </row>
    <row r="144">
      <c r="A144" s="7" t="n"/>
      <c r="B144" s="7" t="n"/>
      <c r="C144" s="7" t="n"/>
      <c r="D144" s="22" t="n"/>
      <c r="E144" s="7" t="n"/>
      <c r="F144" s="7" t="n"/>
      <c r="G144" s="7" t="n"/>
      <c r="H144" s="23" t="n"/>
      <c r="I144" s="7" t="n"/>
      <c r="J144" s="7" t="n"/>
      <c r="K144" s="24" t="n"/>
      <c r="L144" s="25" t="n"/>
      <c r="M144" s="23" t="n"/>
      <c r="N144" s="7" t="n"/>
      <c r="O144" s="23" t="n"/>
      <c r="P144" s="7" t="n"/>
      <c r="Q144" s="7" t="n"/>
      <c r="R144" s="7" t="n"/>
      <c r="S144" s="22" t="n"/>
      <c r="T144" s="7" t="n"/>
      <c r="U144" s="23" t="n"/>
      <c r="V144" s="7" t="n"/>
      <c r="W144" s="26">
        <f>IF($A144="","",IF(OR($R144="Fallida",$N144="Error",$P144="Error"),"Incidencia",IF(OR($N144="En curso",$P144="En curso"),"En copia",IF($N144&lt;&gt;"Completada","En copia",IF($P144&lt;&gt;"Completada","Pendiente de segunda copia",IF($R144&lt;&gt;"Correcta","Pendiente de verificación","Completado"))))))</f>
        <v/>
      </c>
      <c r="X144" s="26">
        <f>IF($A144="","",IF(AND(OR(Resumen!$B$5="Todos",$B144=Resumen!$B$5),OR(Resumen!$E$5="Todos",$C144=Resumen!$E$5)),1,0))</f>
        <v/>
      </c>
    </row>
    <row r="145">
      <c r="A145" s="7" t="n"/>
      <c r="B145" s="7" t="n"/>
      <c r="C145" s="7" t="n"/>
      <c r="D145" s="22" t="n"/>
      <c r="E145" s="7" t="n"/>
      <c r="F145" s="7" t="n"/>
      <c r="G145" s="7" t="n"/>
      <c r="H145" s="23" t="n"/>
      <c r="I145" s="7" t="n"/>
      <c r="J145" s="7" t="n"/>
      <c r="K145" s="24" t="n"/>
      <c r="L145" s="25" t="n"/>
      <c r="M145" s="23" t="n"/>
      <c r="N145" s="7" t="n"/>
      <c r="O145" s="23" t="n"/>
      <c r="P145" s="7" t="n"/>
      <c r="Q145" s="7" t="n"/>
      <c r="R145" s="7" t="n"/>
      <c r="S145" s="22" t="n"/>
      <c r="T145" s="7" t="n"/>
      <c r="U145" s="23" t="n"/>
      <c r="V145" s="7" t="n"/>
      <c r="W145" s="26">
        <f>IF($A145="","",IF(OR($R145="Fallida",$N145="Error",$P145="Error"),"Incidencia",IF(OR($N145="En curso",$P145="En curso"),"En copia",IF($N145&lt;&gt;"Completada","En copia",IF($P145&lt;&gt;"Completada","Pendiente de segunda copia",IF($R145&lt;&gt;"Correcta","Pendiente de verificación","Completado"))))))</f>
        <v/>
      </c>
      <c r="X145" s="26">
        <f>IF($A145="","",IF(AND(OR(Resumen!$B$5="Todos",$B145=Resumen!$B$5),OR(Resumen!$E$5="Todos",$C145=Resumen!$E$5)),1,0))</f>
        <v/>
      </c>
    </row>
    <row r="146">
      <c r="A146" s="7" t="n"/>
      <c r="B146" s="7" t="n"/>
      <c r="C146" s="7" t="n"/>
      <c r="D146" s="22" t="n"/>
      <c r="E146" s="7" t="n"/>
      <c r="F146" s="7" t="n"/>
      <c r="G146" s="7" t="n"/>
      <c r="H146" s="23" t="n"/>
      <c r="I146" s="7" t="n"/>
      <c r="J146" s="7" t="n"/>
      <c r="K146" s="24" t="n"/>
      <c r="L146" s="25" t="n"/>
      <c r="M146" s="23" t="n"/>
      <c r="N146" s="7" t="n"/>
      <c r="O146" s="23" t="n"/>
      <c r="P146" s="7" t="n"/>
      <c r="Q146" s="7" t="n"/>
      <c r="R146" s="7" t="n"/>
      <c r="S146" s="22" t="n"/>
      <c r="T146" s="7" t="n"/>
      <c r="U146" s="23" t="n"/>
      <c r="V146" s="7" t="n"/>
      <c r="W146" s="26">
        <f>IF($A146="","",IF(OR($R146="Fallida",$N146="Error",$P146="Error"),"Incidencia",IF(OR($N146="En curso",$P146="En curso"),"En copia",IF($N146&lt;&gt;"Completada","En copia",IF($P146&lt;&gt;"Completada","Pendiente de segunda copia",IF($R146&lt;&gt;"Correcta","Pendiente de verificación","Completado"))))))</f>
        <v/>
      </c>
      <c r="X146" s="26">
        <f>IF($A146="","",IF(AND(OR(Resumen!$B$5="Todos",$B146=Resumen!$B$5),OR(Resumen!$E$5="Todos",$C146=Resumen!$E$5)),1,0))</f>
        <v/>
      </c>
    </row>
    <row r="147">
      <c r="A147" s="7" t="n"/>
      <c r="B147" s="7" t="n"/>
      <c r="C147" s="7" t="n"/>
      <c r="D147" s="22" t="n"/>
      <c r="E147" s="7" t="n"/>
      <c r="F147" s="7" t="n"/>
      <c r="G147" s="7" t="n"/>
      <c r="H147" s="23" t="n"/>
      <c r="I147" s="7" t="n"/>
      <c r="J147" s="7" t="n"/>
      <c r="K147" s="24" t="n"/>
      <c r="L147" s="25" t="n"/>
      <c r="M147" s="23" t="n"/>
      <c r="N147" s="7" t="n"/>
      <c r="O147" s="23" t="n"/>
      <c r="P147" s="7" t="n"/>
      <c r="Q147" s="7" t="n"/>
      <c r="R147" s="7" t="n"/>
      <c r="S147" s="22" t="n"/>
      <c r="T147" s="7" t="n"/>
      <c r="U147" s="23" t="n"/>
      <c r="V147" s="7" t="n"/>
      <c r="W147" s="26">
        <f>IF($A147="","",IF(OR($R147="Fallida",$N147="Error",$P147="Error"),"Incidencia",IF(OR($N147="En curso",$P147="En curso"),"En copia",IF($N147&lt;&gt;"Completada","En copia",IF($P147&lt;&gt;"Completada","Pendiente de segunda copia",IF($R147&lt;&gt;"Correcta","Pendiente de verificación","Completado"))))))</f>
        <v/>
      </c>
      <c r="X147" s="26">
        <f>IF($A147="","",IF(AND(OR(Resumen!$B$5="Todos",$B147=Resumen!$B$5),OR(Resumen!$E$5="Todos",$C147=Resumen!$E$5)),1,0))</f>
        <v/>
      </c>
    </row>
    <row r="148">
      <c r="A148" s="7" t="n"/>
      <c r="B148" s="7" t="n"/>
      <c r="C148" s="7" t="n"/>
      <c r="D148" s="22" t="n"/>
      <c r="E148" s="7" t="n"/>
      <c r="F148" s="7" t="n"/>
      <c r="G148" s="7" t="n"/>
      <c r="H148" s="23" t="n"/>
      <c r="I148" s="7" t="n"/>
      <c r="J148" s="7" t="n"/>
      <c r="K148" s="24" t="n"/>
      <c r="L148" s="25" t="n"/>
      <c r="M148" s="23" t="n"/>
      <c r="N148" s="7" t="n"/>
      <c r="O148" s="23" t="n"/>
      <c r="P148" s="7" t="n"/>
      <c r="Q148" s="7" t="n"/>
      <c r="R148" s="7" t="n"/>
      <c r="S148" s="22" t="n"/>
      <c r="T148" s="7" t="n"/>
      <c r="U148" s="23" t="n"/>
      <c r="V148" s="7" t="n"/>
      <c r="W148" s="26">
        <f>IF($A148="","",IF(OR($R148="Fallida",$N148="Error",$P148="Error"),"Incidencia",IF(OR($N148="En curso",$P148="En curso"),"En copia",IF($N148&lt;&gt;"Completada","En copia",IF($P148&lt;&gt;"Completada","Pendiente de segunda copia",IF($R148&lt;&gt;"Correcta","Pendiente de verificación","Completado"))))))</f>
        <v/>
      </c>
      <c r="X148" s="26">
        <f>IF($A148="","",IF(AND(OR(Resumen!$B$5="Todos",$B148=Resumen!$B$5),OR(Resumen!$E$5="Todos",$C148=Resumen!$E$5)),1,0))</f>
        <v/>
      </c>
    </row>
    <row r="149">
      <c r="A149" s="7" t="n"/>
      <c r="B149" s="7" t="n"/>
      <c r="C149" s="7" t="n"/>
      <c r="D149" s="22" t="n"/>
      <c r="E149" s="7" t="n"/>
      <c r="F149" s="7" t="n"/>
      <c r="G149" s="7" t="n"/>
      <c r="H149" s="23" t="n"/>
      <c r="I149" s="7" t="n"/>
      <c r="J149" s="7" t="n"/>
      <c r="K149" s="24" t="n"/>
      <c r="L149" s="25" t="n"/>
      <c r="M149" s="23" t="n"/>
      <c r="N149" s="7" t="n"/>
      <c r="O149" s="23" t="n"/>
      <c r="P149" s="7" t="n"/>
      <c r="Q149" s="7" t="n"/>
      <c r="R149" s="7" t="n"/>
      <c r="S149" s="22" t="n"/>
      <c r="T149" s="7" t="n"/>
      <c r="U149" s="23" t="n"/>
      <c r="V149" s="7" t="n"/>
      <c r="W149" s="26">
        <f>IF($A149="","",IF(OR($R149="Fallida",$N149="Error",$P149="Error"),"Incidencia",IF(OR($N149="En curso",$P149="En curso"),"En copia",IF($N149&lt;&gt;"Completada","En copia",IF($P149&lt;&gt;"Completada","Pendiente de segunda copia",IF($R149&lt;&gt;"Correcta","Pendiente de verificación","Completado"))))))</f>
        <v/>
      </c>
      <c r="X149" s="26">
        <f>IF($A149="","",IF(AND(OR(Resumen!$B$5="Todos",$B149=Resumen!$B$5),OR(Resumen!$E$5="Todos",$C149=Resumen!$E$5)),1,0))</f>
        <v/>
      </c>
    </row>
    <row r="150">
      <c r="A150" s="7" t="n"/>
      <c r="B150" s="7" t="n"/>
      <c r="C150" s="7" t="n"/>
      <c r="D150" s="22" t="n"/>
      <c r="E150" s="7" t="n"/>
      <c r="F150" s="7" t="n"/>
      <c r="G150" s="7" t="n"/>
      <c r="H150" s="23" t="n"/>
      <c r="I150" s="7" t="n"/>
      <c r="J150" s="7" t="n"/>
      <c r="K150" s="24" t="n"/>
      <c r="L150" s="25" t="n"/>
      <c r="M150" s="23" t="n"/>
      <c r="N150" s="7" t="n"/>
      <c r="O150" s="23" t="n"/>
      <c r="P150" s="7" t="n"/>
      <c r="Q150" s="7" t="n"/>
      <c r="R150" s="7" t="n"/>
      <c r="S150" s="22" t="n"/>
      <c r="T150" s="7" t="n"/>
      <c r="U150" s="23" t="n"/>
      <c r="V150" s="7" t="n"/>
      <c r="W150" s="26">
        <f>IF($A150="","",IF(OR($R150="Fallida",$N150="Error",$P150="Error"),"Incidencia",IF(OR($N150="En curso",$P150="En curso"),"En copia",IF($N150&lt;&gt;"Completada","En copia",IF($P150&lt;&gt;"Completada","Pendiente de segunda copia",IF($R150&lt;&gt;"Correcta","Pendiente de verificación","Completado"))))))</f>
        <v/>
      </c>
      <c r="X150" s="26">
        <f>IF($A150="","",IF(AND(OR(Resumen!$B$5="Todos",$B150=Resumen!$B$5),OR(Resumen!$E$5="Todos",$C150=Resumen!$E$5)),1,0))</f>
        <v/>
      </c>
    </row>
    <row r="151">
      <c r="A151" s="7" t="n"/>
      <c r="B151" s="7" t="n"/>
      <c r="C151" s="7" t="n"/>
      <c r="D151" s="22" t="n"/>
      <c r="E151" s="7" t="n"/>
      <c r="F151" s="7" t="n"/>
      <c r="G151" s="7" t="n"/>
      <c r="H151" s="23" t="n"/>
      <c r="I151" s="7" t="n"/>
      <c r="J151" s="7" t="n"/>
      <c r="K151" s="24" t="n"/>
      <c r="L151" s="25" t="n"/>
      <c r="M151" s="23" t="n"/>
      <c r="N151" s="7" t="n"/>
      <c r="O151" s="23" t="n"/>
      <c r="P151" s="7" t="n"/>
      <c r="Q151" s="7" t="n"/>
      <c r="R151" s="7" t="n"/>
      <c r="S151" s="22" t="n"/>
      <c r="T151" s="7" t="n"/>
      <c r="U151" s="23" t="n"/>
      <c r="V151" s="7" t="n"/>
      <c r="W151" s="26">
        <f>IF($A151="","",IF(OR($R151="Fallida",$N151="Error",$P151="Error"),"Incidencia",IF(OR($N151="En curso",$P151="En curso"),"En copia",IF($N151&lt;&gt;"Completada","En copia",IF($P151&lt;&gt;"Completada","Pendiente de segunda copia",IF($R151&lt;&gt;"Correcta","Pendiente de verificación","Completado"))))))</f>
        <v/>
      </c>
      <c r="X151" s="26">
        <f>IF($A151="","",IF(AND(OR(Resumen!$B$5="Todos",$B151=Resumen!$B$5),OR(Resumen!$E$5="Todos",$C151=Resumen!$E$5)),1,0))</f>
        <v/>
      </c>
    </row>
    <row r="152">
      <c r="A152" s="7" t="n"/>
      <c r="B152" s="7" t="n"/>
      <c r="C152" s="7" t="n"/>
      <c r="D152" s="22" t="n"/>
      <c r="E152" s="7" t="n"/>
      <c r="F152" s="7" t="n"/>
      <c r="G152" s="7" t="n"/>
      <c r="H152" s="23" t="n"/>
      <c r="I152" s="7" t="n"/>
      <c r="J152" s="7" t="n"/>
      <c r="K152" s="24" t="n"/>
      <c r="L152" s="25" t="n"/>
      <c r="M152" s="23" t="n"/>
      <c r="N152" s="7" t="n"/>
      <c r="O152" s="23" t="n"/>
      <c r="P152" s="7" t="n"/>
      <c r="Q152" s="7" t="n"/>
      <c r="R152" s="7" t="n"/>
      <c r="S152" s="22" t="n"/>
      <c r="T152" s="7" t="n"/>
      <c r="U152" s="23" t="n"/>
      <c r="V152" s="7" t="n"/>
      <c r="W152" s="26">
        <f>IF($A152="","",IF(OR($R152="Fallida",$N152="Error",$P152="Error"),"Incidencia",IF(OR($N152="En curso",$P152="En curso"),"En copia",IF($N152&lt;&gt;"Completada","En copia",IF($P152&lt;&gt;"Completada","Pendiente de segunda copia",IF($R152&lt;&gt;"Correcta","Pendiente de verificación","Completado"))))))</f>
        <v/>
      </c>
      <c r="X152" s="26">
        <f>IF($A152="","",IF(AND(OR(Resumen!$B$5="Todos",$B152=Resumen!$B$5),OR(Resumen!$E$5="Todos",$C152=Resumen!$E$5)),1,0))</f>
        <v/>
      </c>
    </row>
    <row r="153">
      <c r="A153" s="7" t="n"/>
      <c r="B153" s="7" t="n"/>
      <c r="C153" s="7" t="n"/>
      <c r="D153" s="22" t="n"/>
      <c r="E153" s="7" t="n"/>
      <c r="F153" s="7" t="n"/>
      <c r="G153" s="7" t="n"/>
      <c r="H153" s="23" t="n"/>
      <c r="I153" s="7" t="n"/>
      <c r="J153" s="7" t="n"/>
      <c r="K153" s="24" t="n"/>
      <c r="L153" s="25" t="n"/>
      <c r="M153" s="23" t="n"/>
      <c r="N153" s="7" t="n"/>
      <c r="O153" s="23" t="n"/>
      <c r="P153" s="7" t="n"/>
      <c r="Q153" s="7" t="n"/>
      <c r="R153" s="7" t="n"/>
      <c r="S153" s="22" t="n"/>
      <c r="T153" s="7" t="n"/>
      <c r="U153" s="23" t="n"/>
      <c r="V153" s="7" t="n"/>
      <c r="W153" s="26">
        <f>IF($A153="","",IF(OR($R153="Fallida",$N153="Error",$P153="Error"),"Incidencia",IF(OR($N153="En curso",$P153="En curso"),"En copia",IF($N153&lt;&gt;"Completada","En copia",IF($P153&lt;&gt;"Completada","Pendiente de segunda copia",IF($R153&lt;&gt;"Correcta","Pendiente de verificación","Completado"))))))</f>
        <v/>
      </c>
      <c r="X153" s="26">
        <f>IF($A153="","",IF(AND(OR(Resumen!$B$5="Todos",$B153=Resumen!$B$5),OR(Resumen!$E$5="Todos",$C153=Resumen!$E$5)),1,0))</f>
        <v/>
      </c>
    </row>
    <row r="154">
      <c r="A154" s="7" t="n"/>
      <c r="B154" s="7" t="n"/>
      <c r="C154" s="7" t="n"/>
      <c r="D154" s="22" t="n"/>
      <c r="E154" s="7" t="n"/>
      <c r="F154" s="7" t="n"/>
      <c r="G154" s="7" t="n"/>
      <c r="H154" s="23" t="n"/>
      <c r="I154" s="7" t="n"/>
      <c r="J154" s="7" t="n"/>
      <c r="K154" s="24" t="n"/>
      <c r="L154" s="25" t="n"/>
      <c r="M154" s="23" t="n"/>
      <c r="N154" s="7" t="n"/>
      <c r="O154" s="23" t="n"/>
      <c r="P154" s="7" t="n"/>
      <c r="Q154" s="7" t="n"/>
      <c r="R154" s="7" t="n"/>
      <c r="S154" s="22" t="n"/>
      <c r="T154" s="7" t="n"/>
      <c r="U154" s="23" t="n"/>
      <c r="V154" s="7" t="n"/>
      <c r="W154" s="26">
        <f>IF($A154="","",IF(OR($R154="Fallida",$N154="Error",$P154="Error"),"Incidencia",IF(OR($N154="En curso",$P154="En curso"),"En copia",IF($N154&lt;&gt;"Completada","En copia",IF($P154&lt;&gt;"Completada","Pendiente de segunda copia",IF($R154&lt;&gt;"Correcta","Pendiente de verificación","Completado"))))))</f>
        <v/>
      </c>
      <c r="X154" s="26">
        <f>IF($A154="","",IF(AND(OR(Resumen!$B$5="Todos",$B154=Resumen!$B$5),OR(Resumen!$E$5="Todos",$C154=Resumen!$E$5)),1,0))</f>
        <v/>
      </c>
    </row>
    <row r="155">
      <c r="A155" s="7" t="n"/>
      <c r="B155" s="7" t="n"/>
      <c r="C155" s="7" t="n"/>
      <c r="D155" s="22" t="n"/>
      <c r="E155" s="7" t="n"/>
      <c r="F155" s="7" t="n"/>
      <c r="G155" s="7" t="n"/>
      <c r="H155" s="23" t="n"/>
      <c r="I155" s="7" t="n"/>
      <c r="J155" s="7" t="n"/>
      <c r="K155" s="24" t="n"/>
      <c r="L155" s="25" t="n"/>
      <c r="M155" s="23" t="n"/>
      <c r="N155" s="7" t="n"/>
      <c r="O155" s="23" t="n"/>
      <c r="P155" s="7" t="n"/>
      <c r="Q155" s="7" t="n"/>
      <c r="R155" s="7" t="n"/>
      <c r="S155" s="22" t="n"/>
      <c r="T155" s="7" t="n"/>
      <c r="U155" s="23" t="n"/>
      <c r="V155" s="7" t="n"/>
      <c r="W155" s="26">
        <f>IF($A155="","",IF(OR($R155="Fallida",$N155="Error",$P155="Error"),"Incidencia",IF(OR($N155="En curso",$P155="En curso"),"En copia",IF($N155&lt;&gt;"Completada","En copia",IF($P155&lt;&gt;"Completada","Pendiente de segunda copia",IF($R155&lt;&gt;"Correcta","Pendiente de verificación","Completado"))))))</f>
        <v/>
      </c>
      <c r="X155" s="26">
        <f>IF($A155="","",IF(AND(OR(Resumen!$B$5="Todos",$B155=Resumen!$B$5),OR(Resumen!$E$5="Todos",$C155=Resumen!$E$5)),1,0))</f>
        <v/>
      </c>
    </row>
    <row r="156">
      <c r="A156" s="7" t="n"/>
      <c r="B156" s="7" t="n"/>
      <c r="C156" s="7" t="n"/>
      <c r="D156" s="22" t="n"/>
      <c r="E156" s="7" t="n"/>
      <c r="F156" s="7" t="n"/>
      <c r="G156" s="7" t="n"/>
      <c r="H156" s="23" t="n"/>
      <c r="I156" s="7" t="n"/>
      <c r="J156" s="7" t="n"/>
      <c r="K156" s="24" t="n"/>
      <c r="L156" s="25" t="n"/>
      <c r="M156" s="23" t="n"/>
      <c r="N156" s="7" t="n"/>
      <c r="O156" s="23" t="n"/>
      <c r="P156" s="7" t="n"/>
      <c r="Q156" s="7" t="n"/>
      <c r="R156" s="7" t="n"/>
      <c r="S156" s="22" t="n"/>
      <c r="T156" s="7" t="n"/>
      <c r="U156" s="23" t="n"/>
      <c r="V156" s="7" t="n"/>
      <c r="W156" s="26">
        <f>IF($A156="","",IF(OR($R156="Fallida",$N156="Error",$P156="Error"),"Incidencia",IF(OR($N156="En curso",$P156="En curso"),"En copia",IF($N156&lt;&gt;"Completada","En copia",IF($P156&lt;&gt;"Completada","Pendiente de segunda copia",IF($R156&lt;&gt;"Correcta","Pendiente de verificación","Completado"))))))</f>
        <v/>
      </c>
      <c r="X156" s="26">
        <f>IF($A156="","",IF(AND(OR(Resumen!$B$5="Todos",$B156=Resumen!$B$5),OR(Resumen!$E$5="Todos",$C156=Resumen!$E$5)),1,0))</f>
        <v/>
      </c>
    </row>
    <row r="157">
      <c r="A157" s="7" t="n"/>
      <c r="B157" s="7" t="n"/>
      <c r="C157" s="7" t="n"/>
      <c r="D157" s="22" t="n"/>
      <c r="E157" s="7" t="n"/>
      <c r="F157" s="7" t="n"/>
      <c r="G157" s="7" t="n"/>
      <c r="H157" s="23" t="n"/>
      <c r="I157" s="7" t="n"/>
      <c r="J157" s="7" t="n"/>
      <c r="K157" s="24" t="n"/>
      <c r="L157" s="25" t="n"/>
      <c r="M157" s="23" t="n"/>
      <c r="N157" s="7" t="n"/>
      <c r="O157" s="23" t="n"/>
      <c r="P157" s="7" t="n"/>
      <c r="Q157" s="7" t="n"/>
      <c r="R157" s="7" t="n"/>
      <c r="S157" s="22" t="n"/>
      <c r="T157" s="7" t="n"/>
      <c r="U157" s="23" t="n"/>
      <c r="V157" s="7" t="n"/>
      <c r="W157" s="26">
        <f>IF($A157="","",IF(OR($R157="Fallida",$N157="Error",$P157="Error"),"Incidencia",IF(OR($N157="En curso",$P157="En curso"),"En copia",IF($N157&lt;&gt;"Completada","En copia",IF($P157&lt;&gt;"Completada","Pendiente de segunda copia",IF($R157&lt;&gt;"Correcta","Pendiente de verificación","Completado"))))))</f>
        <v/>
      </c>
      <c r="X157" s="26">
        <f>IF($A157="","",IF(AND(OR(Resumen!$B$5="Todos",$B157=Resumen!$B$5),OR(Resumen!$E$5="Todos",$C157=Resumen!$E$5)),1,0))</f>
        <v/>
      </c>
    </row>
    <row r="158">
      <c r="A158" s="7" t="n"/>
      <c r="B158" s="7" t="n"/>
      <c r="C158" s="7" t="n"/>
      <c r="D158" s="22" t="n"/>
      <c r="E158" s="7" t="n"/>
      <c r="F158" s="7" t="n"/>
      <c r="G158" s="7" t="n"/>
      <c r="H158" s="23" t="n"/>
      <c r="I158" s="7" t="n"/>
      <c r="J158" s="7" t="n"/>
      <c r="K158" s="24" t="n"/>
      <c r="L158" s="25" t="n"/>
      <c r="M158" s="23" t="n"/>
      <c r="N158" s="7" t="n"/>
      <c r="O158" s="23" t="n"/>
      <c r="P158" s="7" t="n"/>
      <c r="Q158" s="7" t="n"/>
      <c r="R158" s="7" t="n"/>
      <c r="S158" s="22" t="n"/>
      <c r="T158" s="7" t="n"/>
      <c r="U158" s="23" t="n"/>
      <c r="V158" s="7" t="n"/>
      <c r="W158" s="26">
        <f>IF($A158="","",IF(OR($R158="Fallida",$N158="Error",$P158="Error"),"Incidencia",IF(OR($N158="En curso",$P158="En curso"),"En copia",IF($N158&lt;&gt;"Completada","En copia",IF($P158&lt;&gt;"Completada","Pendiente de segunda copia",IF($R158&lt;&gt;"Correcta","Pendiente de verificación","Completado"))))))</f>
        <v/>
      </c>
      <c r="X158" s="26">
        <f>IF($A158="","",IF(AND(OR(Resumen!$B$5="Todos",$B158=Resumen!$B$5),OR(Resumen!$E$5="Todos",$C158=Resumen!$E$5)),1,0))</f>
        <v/>
      </c>
    </row>
    <row r="159">
      <c r="A159" s="7" t="n"/>
      <c r="B159" s="7" t="n"/>
      <c r="C159" s="7" t="n"/>
      <c r="D159" s="22" t="n"/>
      <c r="E159" s="7" t="n"/>
      <c r="F159" s="7" t="n"/>
      <c r="G159" s="7" t="n"/>
      <c r="H159" s="23" t="n"/>
      <c r="I159" s="7" t="n"/>
      <c r="J159" s="7" t="n"/>
      <c r="K159" s="24" t="n"/>
      <c r="L159" s="25" t="n"/>
      <c r="M159" s="23" t="n"/>
      <c r="N159" s="7" t="n"/>
      <c r="O159" s="23" t="n"/>
      <c r="P159" s="7" t="n"/>
      <c r="Q159" s="7" t="n"/>
      <c r="R159" s="7" t="n"/>
      <c r="S159" s="22" t="n"/>
      <c r="T159" s="7" t="n"/>
      <c r="U159" s="23" t="n"/>
      <c r="V159" s="7" t="n"/>
      <c r="W159" s="26">
        <f>IF($A159="","",IF(OR($R159="Fallida",$N159="Error",$P159="Error"),"Incidencia",IF(OR($N159="En curso",$P159="En curso"),"En copia",IF($N159&lt;&gt;"Completada","En copia",IF($P159&lt;&gt;"Completada","Pendiente de segunda copia",IF($R159&lt;&gt;"Correcta","Pendiente de verificación","Completado"))))))</f>
        <v/>
      </c>
      <c r="X159" s="26">
        <f>IF($A159="","",IF(AND(OR(Resumen!$B$5="Todos",$B159=Resumen!$B$5),OR(Resumen!$E$5="Todos",$C159=Resumen!$E$5)),1,0))</f>
        <v/>
      </c>
    </row>
    <row r="160">
      <c r="A160" s="7" t="n"/>
      <c r="B160" s="7" t="n"/>
      <c r="C160" s="7" t="n"/>
      <c r="D160" s="22" t="n"/>
      <c r="E160" s="7" t="n"/>
      <c r="F160" s="7" t="n"/>
      <c r="G160" s="7" t="n"/>
      <c r="H160" s="23" t="n"/>
      <c r="I160" s="7" t="n"/>
      <c r="J160" s="7" t="n"/>
      <c r="K160" s="24" t="n"/>
      <c r="L160" s="25" t="n"/>
      <c r="M160" s="23" t="n"/>
      <c r="N160" s="7" t="n"/>
      <c r="O160" s="23" t="n"/>
      <c r="P160" s="7" t="n"/>
      <c r="Q160" s="7" t="n"/>
      <c r="R160" s="7" t="n"/>
      <c r="S160" s="22" t="n"/>
      <c r="T160" s="7" t="n"/>
      <c r="U160" s="23" t="n"/>
      <c r="V160" s="7" t="n"/>
      <c r="W160" s="26">
        <f>IF($A160="","",IF(OR($R160="Fallida",$N160="Error",$P160="Error"),"Incidencia",IF(OR($N160="En curso",$P160="En curso"),"En copia",IF($N160&lt;&gt;"Completada","En copia",IF($P160&lt;&gt;"Completada","Pendiente de segunda copia",IF($R160&lt;&gt;"Correcta","Pendiente de verificación","Completado"))))))</f>
        <v/>
      </c>
      <c r="X160" s="26">
        <f>IF($A160="","",IF(AND(OR(Resumen!$B$5="Todos",$B160=Resumen!$B$5),OR(Resumen!$E$5="Todos",$C160=Resumen!$E$5)),1,0))</f>
        <v/>
      </c>
    </row>
    <row r="161">
      <c r="A161" s="7" t="n"/>
      <c r="B161" s="7" t="n"/>
      <c r="C161" s="7" t="n"/>
      <c r="D161" s="22" t="n"/>
      <c r="E161" s="7" t="n"/>
      <c r="F161" s="7" t="n"/>
      <c r="G161" s="7" t="n"/>
      <c r="H161" s="23" t="n"/>
      <c r="I161" s="7" t="n"/>
      <c r="J161" s="7" t="n"/>
      <c r="K161" s="24" t="n"/>
      <c r="L161" s="25" t="n"/>
      <c r="M161" s="23" t="n"/>
      <c r="N161" s="7" t="n"/>
      <c r="O161" s="23" t="n"/>
      <c r="P161" s="7" t="n"/>
      <c r="Q161" s="7" t="n"/>
      <c r="R161" s="7" t="n"/>
      <c r="S161" s="22" t="n"/>
      <c r="T161" s="7" t="n"/>
      <c r="U161" s="23" t="n"/>
      <c r="V161" s="7" t="n"/>
      <c r="W161" s="26">
        <f>IF($A161="","",IF(OR($R161="Fallida",$N161="Error",$P161="Error"),"Incidencia",IF(OR($N161="En curso",$P161="En curso"),"En copia",IF($N161&lt;&gt;"Completada","En copia",IF($P161&lt;&gt;"Completada","Pendiente de segunda copia",IF($R161&lt;&gt;"Correcta","Pendiente de verificación","Completado"))))))</f>
        <v/>
      </c>
      <c r="X161" s="26">
        <f>IF($A161="","",IF(AND(OR(Resumen!$B$5="Todos",$B161=Resumen!$B$5),OR(Resumen!$E$5="Todos",$C161=Resumen!$E$5)),1,0))</f>
        <v/>
      </c>
    </row>
    <row r="162">
      <c r="A162" s="7" t="n"/>
      <c r="B162" s="7" t="n"/>
      <c r="C162" s="7" t="n"/>
      <c r="D162" s="22" t="n"/>
      <c r="E162" s="7" t="n"/>
      <c r="F162" s="7" t="n"/>
      <c r="G162" s="7" t="n"/>
      <c r="H162" s="23" t="n"/>
      <c r="I162" s="7" t="n"/>
      <c r="J162" s="7" t="n"/>
      <c r="K162" s="24" t="n"/>
      <c r="L162" s="25" t="n"/>
      <c r="M162" s="23" t="n"/>
      <c r="N162" s="7" t="n"/>
      <c r="O162" s="23" t="n"/>
      <c r="P162" s="7" t="n"/>
      <c r="Q162" s="7" t="n"/>
      <c r="R162" s="7" t="n"/>
      <c r="S162" s="22" t="n"/>
      <c r="T162" s="7" t="n"/>
      <c r="U162" s="23" t="n"/>
      <c r="V162" s="7" t="n"/>
      <c r="W162" s="26">
        <f>IF($A162="","",IF(OR($R162="Fallida",$N162="Error",$P162="Error"),"Incidencia",IF(OR($N162="En curso",$P162="En curso"),"En copia",IF($N162&lt;&gt;"Completada","En copia",IF($P162&lt;&gt;"Completada","Pendiente de segunda copia",IF($R162&lt;&gt;"Correcta","Pendiente de verificación","Completado"))))))</f>
        <v/>
      </c>
      <c r="X162" s="26">
        <f>IF($A162="","",IF(AND(OR(Resumen!$B$5="Todos",$B162=Resumen!$B$5),OR(Resumen!$E$5="Todos",$C162=Resumen!$E$5)),1,0))</f>
        <v/>
      </c>
    </row>
    <row r="163">
      <c r="A163" s="7" t="n"/>
      <c r="B163" s="7" t="n"/>
      <c r="C163" s="7" t="n"/>
      <c r="D163" s="22" t="n"/>
      <c r="E163" s="7" t="n"/>
      <c r="F163" s="7" t="n"/>
      <c r="G163" s="7" t="n"/>
      <c r="H163" s="23" t="n"/>
      <c r="I163" s="7" t="n"/>
      <c r="J163" s="7" t="n"/>
      <c r="K163" s="24" t="n"/>
      <c r="L163" s="25" t="n"/>
      <c r="M163" s="23" t="n"/>
      <c r="N163" s="7" t="n"/>
      <c r="O163" s="23" t="n"/>
      <c r="P163" s="7" t="n"/>
      <c r="Q163" s="7" t="n"/>
      <c r="R163" s="7" t="n"/>
      <c r="S163" s="22" t="n"/>
      <c r="T163" s="7" t="n"/>
      <c r="U163" s="23" t="n"/>
      <c r="V163" s="7" t="n"/>
      <c r="W163" s="26">
        <f>IF($A163="","",IF(OR($R163="Fallida",$N163="Error",$P163="Error"),"Incidencia",IF(OR($N163="En curso",$P163="En curso"),"En copia",IF($N163&lt;&gt;"Completada","En copia",IF($P163&lt;&gt;"Completada","Pendiente de segunda copia",IF($R163&lt;&gt;"Correcta","Pendiente de verificación","Completado"))))))</f>
        <v/>
      </c>
      <c r="X163" s="26">
        <f>IF($A163="","",IF(AND(OR(Resumen!$B$5="Todos",$B163=Resumen!$B$5),OR(Resumen!$E$5="Todos",$C163=Resumen!$E$5)),1,0))</f>
        <v/>
      </c>
    </row>
    <row r="164">
      <c r="A164" s="7" t="n"/>
      <c r="B164" s="7" t="n"/>
      <c r="C164" s="7" t="n"/>
      <c r="D164" s="22" t="n"/>
      <c r="E164" s="7" t="n"/>
      <c r="F164" s="7" t="n"/>
      <c r="G164" s="7" t="n"/>
      <c r="H164" s="23" t="n"/>
      <c r="I164" s="7" t="n"/>
      <c r="J164" s="7" t="n"/>
      <c r="K164" s="24" t="n"/>
      <c r="L164" s="25" t="n"/>
      <c r="M164" s="23" t="n"/>
      <c r="N164" s="7" t="n"/>
      <c r="O164" s="23" t="n"/>
      <c r="P164" s="7" t="n"/>
      <c r="Q164" s="7" t="n"/>
      <c r="R164" s="7" t="n"/>
      <c r="S164" s="22" t="n"/>
      <c r="T164" s="7" t="n"/>
      <c r="U164" s="23" t="n"/>
      <c r="V164" s="7" t="n"/>
      <c r="W164" s="26">
        <f>IF($A164="","",IF(OR($R164="Fallida",$N164="Error",$P164="Error"),"Incidencia",IF(OR($N164="En curso",$P164="En curso"),"En copia",IF($N164&lt;&gt;"Completada","En copia",IF($P164&lt;&gt;"Completada","Pendiente de segunda copia",IF($R164&lt;&gt;"Correcta","Pendiente de verificación","Completado"))))))</f>
        <v/>
      </c>
      <c r="X164" s="26">
        <f>IF($A164="","",IF(AND(OR(Resumen!$B$5="Todos",$B164=Resumen!$B$5),OR(Resumen!$E$5="Todos",$C164=Resumen!$E$5)),1,0))</f>
        <v/>
      </c>
    </row>
    <row r="165">
      <c r="A165" s="7" t="n"/>
      <c r="B165" s="7" t="n"/>
      <c r="C165" s="7" t="n"/>
      <c r="D165" s="22" t="n"/>
      <c r="E165" s="7" t="n"/>
      <c r="F165" s="7" t="n"/>
      <c r="G165" s="7" t="n"/>
      <c r="H165" s="23" t="n"/>
      <c r="I165" s="7" t="n"/>
      <c r="J165" s="7" t="n"/>
      <c r="K165" s="24" t="n"/>
      <c r="L165" s="25" t="n"/>
      <c r="M165" s="23" t="n"/>
      <c r="N165" s="7" t="n"/>
      <c r="O165" s="23" t="n"/>
      <c r="P165" s="7" t="n"/>
      <c r="Q165" s="7" t="n"/>
      <c r="R165" s="7" t="n"/>
      <c r="S165" s="22" t="n"/>
      <c r="T165" s="7" t="n"/>
      <c r="U165" s="23" t="n"/>
      <c r="V165" s="7" t="n"/>
      <c r="W165" s="26">
        <f>IF($A165="","",IF(OR($R165="Fallida",$N165="Error",$P165="Error"),"Incidencia",IF(OR($N165="En curso",$P165="En curso"),"En copia",IF($N165&lt;&gt;"Completada","En copia",IF($P165&lt;&gt;"Completada","Pendiente de segunda copia",IF($R165&lt;&gt;"Correcta","Pendiente de verificación","Completado"))))))</f>
        <v/>
      </c>
      <c r="X165" s="26">
        <f>IF($A165="","",IF(AND(OR(Resumen!$B$5="Todos",$B165=Resumen!$B$5),OR(Resumen!$E$5="Todos",$C165=Resumen!$E$5)),1,0))</f>
        <v/>
      </c>
    </row>
    <row r="166">
      <c r="A166" s="7" t="n"/>
      <c r="B166" s="7" t="n"/>
      <c r="C166" s="7" t="n"/>
      <c r="D166" s="22" t="n"/>
      <c r="E166" s="7" t="n"/>
      <c r="F166" s="7" t="n"/>
      <c r="G166" s="7" t="n"/>
      <c r="H166" s="23" t="n"/>
      <c r="I166" s="7" t="n"/>
      <c r="J166" s="7" t="n"/>
      <c r="K166" s="24" t="n"/>
      <c r="L166" s="25" t="n"/>
      <c r="M166" s="23" t="n"/>
      <c r="N166" s="7" t="n"/>
      <c r="O166" s="23" t="n"/>
      <c r="P166" s="7" t="n"/>
      <c r="Q166" s="7" t="n"/>
      <c r="R166" s="7" t="n"/>
      <c r="S166" s="22" t="n"/>
      <c r="T166" s="7" t="n"/>
      <c r="U166" s="23" t="n"/>
      <c r="V166" s="7" t="n"/>
      <c r="W166" s="26">
        <f>IF($A166="","",IF(OR($R166="Fallida",$N166="Error",$P166="Error"),"Incidencia",IF(OR($N166="En curso",$P166="En curso"),"En copia",IF($N166&lt;&gt;"Completada","En copia",IF($P166&lt;&gt;"Completada","Pendiente de segunda copia",IF($R166&lt;&gt;"Correcta","Pendiente de verificación","Completado"))))))</f>
        <v/>
      </c>
      <c r="X166" s="26">
        <f>IF($A166="","",IF(AND(OR(Resumen!$B$5="Todos",$B166=Resumen!$B$5),OR(Resumen!$E$5="Todos",$C166=Resumen!$E$5)),1,0))</f>
        <v/>
      </c>
    </row>
    <row r="167">
      <c r="A167" s="7" t="n"/>
      <c r="B167" s="7" t="n"/>
      <c r="C167" s="7" t="n"/>
      <c r="D167" s="22" t="n"/>
      <c r="E167" s="7" t="n"/>
      <c r="F167" s="7" t="n"/>
      <c r="G167" s="7" t="n"/>
      <c r="H167" s="23" t="n"/>
      <c r="I167" s="7" t="n"/>
      <c r="J167" s="7" t="n"/>
      <c r="K167" s="24" t="n"/>
      <c r="L167" s="25" t="n"/>
      <c r="M167" s="23" t="n"/>
      <c r="N167" s="7" t="n"/>
      <c r="O167" s="23" t="n"/>
      <c r="P167" s="7" t="n"/>
      <c r="Q167" s="7" t="n"/>
      <c r="R167" s="7" t="n"/>
      <c r="S167" s="22" t="n"/>
      <c r="T167" s="7" t="n"/>
      <c r="U167" s="23" t="n"/>
      <c r="V167" s="7" t="n"/>
      <c r="W167" s="26">
        <f>IF($A167="","",IF(OR($R167="Fallida",$N167="Error",$P167="Error"),"Incidencia",IF(OR($N167="En curso",$P167="En curso"),"En copia",IF($N167&lt;&gt;"Completada","En copia",IF($P167&lt;&gt;"Completada","Pendiente de segunda copia",IF($R167&lt;&gt;"Correcta","Pendiente de verificación","Completado"))))))</f>
        <v/>
      </c>
      <c r="X167" s="26">
        <f>IF($A167="","",IF(AND(OR(Resumen!$B$5="Todos",$B167=Resumen!$B$5),OR(Resumen!$E$5="Todos",$C167=Resumen!$E$5)),1,0))</f>
        <v/>
      </c>
    </row>
    <row r="168">
      <c r="A168" s="7" t="n"/>
      <c r="B168" s="7" t="n"/>
      <c r="C168" s="7" t="n"/>
      <c r="D168" s="22" t="n"/>
      <c r="E168" s="7" t="n"/>
      <c r="F168" s="7" t="n"/>
      <c r="G168" s="7" t="n"/>
      <c r="H168" s="23" t="n"/>
      <c r="I168" s="7" t="n"/>
      <c r="J168" s="7" t="n"/>
      <c r="K168" s="24" t="n"/>
      <c r="L168" s="25" t="n"/>
      <c r="M168" s="23" t="n"/>
      <c r="N168" s="7" t="n"/>
      <c r="O168" s="23" t="n"/>
      <c r="P168" s="7" t="n"/>
      <c r="Q168" s="7" t="n"/>
      <c r="R168" s="7" t="n"/>
      <c r="S168" s="22" t="n"/>
      <c r="T168" s="7" t="n"/>
      <c r="U168" s="23" t="n"/>
      <c r="V168" s="7" t="n"/>
      <c r="W168" s="26">
        <f>IF($A168="","",IF(OR($R168="Fallida",$N168="Error",$P168="Error"),"Incidencia",IF(OR($N168="En curso",$P168="En curso"),"En copia",IF($N168&lt;&gt;"Completada","En copia",IF($P168&lt;&gt;"Completada","Pendiente de segunda copia",IF($R168&lt;&gt;"Correcta","Pendiente de verificación","Completado"))))))</f>
        <v/>
      </c>
      <c r="X168" s="26">
        <f>IF($A168="","",IF(AND(OR(Resumen!$B$5="Todos",$B168=Resumen!$B$5),OR(Resumen!$E$5="Todos",$C168=Resumen!$E$5)),1,0))</f>
        <v/>
      </c>
    </row>
    <row r="169">
      <c r="A169" s="7" t="n"/>
      <c r="B169" s="7" t="n"/>
      <c r="C169" s="7" t="n"/>
      <c r="D169" s="22" t="n"/>
      <c r="E169" s="7" t="n"/>
      <c r="F169" s="7" t="n"/>
      <c r="G169" s="7" t="n"/>
      <c r="H169" s="23" t="n"/>
      <c r="I169" s="7" t="n"/>
      <c r="J169" s="7" t="n"/>
      <c r="K169" s="24" t="n"/>
      <c r="L169" s="25" t="n"/>
      <c r="M169" s="23" t="n"/>
      <c r="N169" s="7" t="n"/>
      <c r="O169" s="23" t="n"/>
      <c r="P169" s="7" t="n"/>
      <c r="Q169" s="7" t="n"/>
      <c r="R169" s="7" t="n"/>
      <c r="S169" s="22" t="n"/>
      <c r="T169" s="7" t="n"/>
      <c r="U169" s="23" t="n"/>
      <c r="V169" s="7" t="n"/>
      <c r="W169" s="26">
        <f>IF($A169="","",IF(OR($R169="Fallida",$N169="Error",$P169="Error"),"Incidencia",IF(OR($N169="En curso",$P169="En curso"),"En copia",IF($N169&lt;&gt;"Completada","En copia",IF($P169&lt;&gt;"Completada","Pendiente de segunda copia",IF($R169&lt;&gt;"Correcta","Pendiente de verificación","Completado"))))))</f>
        <v/>
      </c>
      <c r="X169" s="26">
        <f>IF($A169="","",IF(AND(OR(Resumen!$B$5="Todos",$B169=Resumen!$B$5),OR(Resumen!$E$5="Todos",$C169=Resumen!$E$5)),1,0))</f>
        <v/>
      </c>
    </row>
    <row r="170">
      <c r="A170" s="7" t="n"/>
      <c r="B170" s="7" t="n"/>
      <c r="C170" s="7" t="n"/>
      <c r="D170" s="22" t="n"/>
      <c r="E170" s="7" t="n"/>
      <c r="F170" s="7" t="n"/>
      <c r="G170" s="7" t="n"/>
      <c r="H170" s="23" t="n"/>
      <c r="I170" s="7" t="n"/>
      <c r="J170" s="7" t="n"/>
      <c r="K170" s="24" t="n"/>
      <c r="L170" s="25" t="n"/>
      <c r="M170" s="23" t="n"/>
      <c r="N170" s="7" t="n"/>
      <c r="O170" s="23" t="n"/>
      <c r="P170" s="7" t="n"/>
      <c r="Q170" s="7" t="n"/>
      <c r="R170" s="7" t="n"/>
      <c r="S170" s="22" t="n"/>
      <c r="T170" s="7" t="n"/>
      <c r="U170" s="23" t="n"/>
      <c r="V170" s="7" t="n"/>
      <c r="W170" s="26">
        <f>IF($A170="","",IF(OR($R170="Fallida",$N170="Error",$P170="Error"),"Incidencia",IF(OR($N170="En curso",$P170="En curso"),"En copia",IF($N170&lt;&gt;"Completada","En copia",IF($P170&lt;&gt;"Completada","Pendiente de segunda copia",IF($R170&lt;&gt;"Correcta","Pendiente de verificación","Completado"))))))</f>
        <v/>
      </c>
      <c r="X170" s="26">
        <f>IF($A170="","",IF(AND(OR(Resumen!$B$5="Todos",$B170=Resumen!$B$5),OR(Resumen!$E$5="Todos",$C170=Resumen!$E$5)),1,0))</f>
        <v/>
      </c>
    </row>
    <row r="171">
      <c r="A171" s="7" t="n"/>
      <c r="B171" s="7" t="n"/>
      <c r="C171" s="7" t="n"/>
      <c r="D171" s="22" t="n"/>
      <c r="E171" s="7" t="n"/>
      <c r="F171" s="7" t="n"/>
      <c r="G171" s="7" t="n"/>
      <c r="H171" s="23" t="n"/>
      <c r="I171" s="7" t="n"/>
      <c r="J171" s="7" t="n"/>
      <c r="K171" s="24" t="n"/>
      <c r="L171" s="25" t="n"/>
      <c r="M171" s="23" t="n"/>
      <c r="N171" s="7" t="n"/>
      <c r="O171" s="23" t="n"/>
      <c r="P171" s="7" t="n"/>
      <c r="Q171" s="7" t="n"/>
      <c r="R171" s="7" t="n"/>
      <c r="S171" s="22" t="n"/>
      <c r="T171" s="7" t="n"/>
      <c r="U171" s="23" t="n"/>
      <c r="V171" s="7" t="n"/>
      <c r="W171" s="26">
        <f>IF($A171="","",IF(OR($R171="Fallida",$N171="Error",$P171="Error"),"Incidencia",IF(OR($N171="En curso",$P171="En curso"),"En copia",IF($N171&lt;&gt;"Completada","En copia",IF($P171&lt;&gt;"Completada","Pendiente de segunda copia",IF($R171&lt;&gt;"Correcta","Pendiente de verificación","Completado"))))))</f>
        <v/>
      </c>
      <c r="X171" s="26">
        <f>IF($A171="","",IF(AND(OR(Resumen!$B$5="Todos",$B171=Resumen!$B$5),OR(Resumen!$E$5="Todos",$C171=Resumen!$E$5)),1,0))</f>
        <v/>
      </c>
    </row>
    <row r="172">
      <c r="A172" s="7" t="n"/>
      <c r="B172" s="7" t="n"/>
      <c r="C172" s="7" t="n"/>
      <c r="D172" s="22" t="n"/>
      <c r="E172" s="7" t="n"/>
      <c r="F172" s="7" t="n"/>
      <c r="G172" s="7" t="n"/>
      <c r="H172" s="23" t="n"/>
      <c r="I172" s="7" t="n"/>
      <c r="J172" s="7" t="n"/>
      <c r="K172" s="24" t="n"/>
      <c r="L172" s="25" t="n"/>
      <c r="M172" s="23" t="n"/>
      <c r="N172" s="7" t="n"/>
      <c r="O172" s="23" t="n"/>
      <c r="P172" s="7" t="n"/>
      <c r="Q172" s="7" t="n"/>
      <c r="R172" s="7" t="n"/>
      <c r="S172" s="22" t="n"/>
      <c r="T172" s="7" t="n"/>
      <c r="U172" s="23" t="n"/>
      <c r="V172" s="7" t="n"/>
      <c r="W172" s="26">
        <f>IF($A172="","",IF(OR($R172="Fallida",$N172="Error",$P172="Error"),"Incidencia",IF(OR($N172="En curso",$P172="En curso"),"En copia",IF($N172&lt;&gt;"Completada","En copia",IF($P172&lt;&gt;"Completada","Pendiente de segunda copia",IF($R172&lt;&gt;"Correcta","Pendiente de verificación","Completado"))))))</f>
        <v/>
      </c>
      <c r="X172" s="26">
        <f>IF($A172="","",IF(AND(OR(Resumen!$B$5="Todos",$B172=Resumen!$B$5),OR(Resumen!$E$5="Todos",$C172=Resumen!$E$5)),1,0))</f>
        <v/>
      </c>
    </row>
    <row r="173">
      <c r="A173" s="7" t="n"/>
      <c r="B173" s="7" t="n"/>
      <c r="C173" s="7" t="n"/>
      <c r="D173" s="22" t="n"/>
      <c r="E173" s="7" t="n"/>
      <c r="F173" s="7" t="n"/>
      <c r="G173" s="7" t="n"/>
      <c r="H173" s="23" t="n"/>
      <c r="I173" s="7" t="n"/>
      <c r="J173" s="7" t="n"/>
      <c r="K173" s="24" t="n"/>
      <c r="L173" s="25" t="n"/>
      <c r="M173" s="23" t="n"/>
      <c r="N173" s="7" t="n"/>
      <c r="O173" s="23" t="n"/>
      <c r="P173" s="7" t="n"/>
      <c r="Q173" s="7" t="n"/>
      <c r="R173" s="7" t="n"/>
      <c r="S173" s="22" t="n"/>
      <c r="T173" s="7" t="n"/>
      <c r="U173" s="23" t="n"/>
      <c r="V173" s="7" t="n"/>
      <c r="W173" s="26">
        <f>IF($A173="","",IF(OR($R173="Fallida",$N173="Error",$P173="Error"),"Incidencia",IF(OR($N173="En curso",$P173="En curso"),"En copia",IF($N173&lt;&gt;"Completada","En copia",IF($P173&lt;&gt;"Completada","Pendiente de segunda copia",IF($R173&lt;&gt;"Correcta","Pendiente de verificación","Completado"))))))</f>
        <v/>
      </c>
      <c r="X173" s="26">
        <f>IF($A173="","",IF(AND(OR(Resumen!$B$5="Todos",$B173=Resumen!$B$5),OR(Resumen!$E$5="Todos",$C173=Resumen!$E$5)),1,0))</f>
        <v/>
      </c>
    </row>
    <row r="174">
      <c r="A174" s="7" t="n"/>
      <c r="B174" s="7" t="n"/>
      <c r="C174" s="7" t="n"/>
      <c r="D174" s="22" t="n"/>
      <c r="E174" s="7" t="n"/>
      <c r="F174" s="7" t="n"/>
      <c r="G174" s="7" t="n"/>
      <c r="H174" s="23" t="n"/>
      <c r="I174" s="7" t="n"/>
      <c r="J174" s="7" t="n"/>
      <c r="K174" s="24" t="n"/>
      <c r="L174" s="25" t="n"/>
      <c r="M174" s="23" t="n"/>
      <c r="N174" s="7" t="n"/>
      <c r="O174" s="23" t="n"/>
      <c r="P174" s="7" t="n"/>
      <c r="Q174" s="7" t="n"/>
      <c r="R174" s="7" t="n"/>
      <c r="S174" s="22" t="n"/>
      <c r="T174" s="7" t="n"/>
      <c r="U174" s="23" t="n"/>
      <c r="V174" s="7" t="n"/>
      <c r="W174" s="26">
        <f>IF($A174="","",IF(OR($R174="Fallida",$N174="Error",$P174="Error"),"Incidencia",IF(OR($N174="En curso",$P174="En curso"),"En copia",IF($N174&lt;&gt;"Completada","En copia",IF($P174&lt;&gt;"Completada","Pendiente de segunda copia",IF($R174&lt;&gt;"Correcta","Pendiente de verificación","Completado"))))))</f>
        <v/>
      </c>
      <c r="X174" s="26">
        <f>IF($A174="","",IF(AND(OR(Resumen!$B$5="Todos",$B174=Resumen!$B$5),OR(Resumen!$E$5="Todos",$C174=Resumen!$E$5)),1,0))</f>
        <v/>
      </c>
    </row>
    <row r="175">
      <c r="A175" s="7" t="n"/>
      <c r="B175" s="7" t="n"/>
      <c r="C175" s="7" t="n"/>
      <c r="D175" s="22" t="n"/>
      <c r="E175" s="7" t="n"/>
      <c r="F175" s="7" t="n"/>
      <c r="G175" s="7" t="n"/>
      <c r="H175" s="23" t="n"/>
      <c r="I175" s="7" t="n"/>
      <c r="J175" s="7" t="n"/>
      <c r="K175" s="24" t="n"/>
      <c r="L175" s="25" t="n"/>
      <c r="M175" s="23" t="n"/>
      <c r="N175" s="7" t="n"/>
      <c r="O175" s="23" t="n"/>
      <c r="P175" s="7" t="n"/>
      <c r="Q175" s="7" t="n"/>
      <c r="R175" s="7" t="n"/>
      <c r="S175" s="22" t="n"/>
      <c r="T175" s="7" t="n"/>
      <c r="U175" s="23" t="n"/>
      <c r="V175" s="7" t="n"/>
      <c r="W175" s="26">
        <f>IF($A175="","",IF(OR($R175="Fallida",$N175="Error",$P175="Error"),"Incidencia",IF(OR($N175="En curso",$P175="En curso"),"En copia",IF($N175&lt;&gt;"Completada","En copia",IF($P175&lt;&gt;"Completada","Pendiente de segunda copia",IF($R175&lt;&gt;"Correcta","Pendiente de verificación","Completado"))))))</f>
        <v/>
      </c>
      <c r="X175" s="26">
        <f>IF($A175="","",IF(AND(OR(Resumen!$B$5="Todos",$B175=Resumen!$B$5),OR(Resumen!$E$5="Todos",$C175=Resumen!$E$5)),1,0))</f>
        <v/>
      </c>
    </row>
    <row r="176">
      <c r="A176" s="7" t="n"/>
      <c r="B176" s="7" t="n"/>
      <c r="C176" s="7" t="n"/>
      <c r="D176" s="22" t="n"/>
      <c r="E176" s="7" t="n"/>
      <c r="F176" s="7" t="n"/>
      <c r="G176" s="7" t="n"/>
      <c r="H176" s="23" t="n"/>
      <c r="I176" s="7" t="n"/>
      <c r="J176" s="7" t="n"/>
      <c r="K176" s="24" t="n"/>
      <c r="L176" s="25" t="n"/>
      <c r="M176" s="23" t="n"/>
      <c r="N176" s="7" t="n"/>
      <c r="O176" s="23" t="n"/>
      <c r="P176" s="7" t="n"/>
      <c r="Q176" s="7" t="n"/>
      <c r="R176" s="7" t="n"/>
      <c r="S176" s="22" t="n"/>
      <c r="T176" s="7" t="n"/>
      <c r="U176" s="23" t="n"/>
      <c r="V176" s="7" t="n"/>
      <c r="W176" s="26">
        <f>IF($A176="","",IF(OR($R176="Fallida",$N176="Error",$P176="Error"),"Incidencia",IF(OR($N176="En curso",$P176="En curso"),"En copia",IF($N176&lt;&gt;"Completada","En copia",IF($P176&lt;&gt;"Completada","Pendiente de segunda copia",IF($R176&lt;&gt;"Correcta","Pendiente de verificación","Completado"))))))</f>
        <v/>
      </c>
      <c r="X176" s="26">
        <f>IF($A176="","",IF(AND(OR(Resumen!$B$5="Todos",$B176=Resumen!$B$5),OR(Resumen!$E$5="Todos",$C176=Resumen!$E$5)),1,0))</f>
        <v/>
      </c>
    </row>
    <row r="177">
      <c r="A177" s="7" t="n"/>
      <c r="B177" s="7" t="n"/>
      <c r="C177" s="7" t="n"/>
      <c r="D177" s="22" t="n"/>
      <c r="E177" s="7" t="n"/>
      <c r="F177" s="7" t="n"/>
      <c r="G177" s="7" t="n"/>
      <c r="H177" s="23" t="n"/>
      <c r="I177" s="7" t="n"/>
      <c r="J177" s="7" t="n"/>
      <c r="K177" s="24" t="n"/>
      <c r="L177" s="25" t="n"/>
      <c r="M177" s="23" t="n"/>
      <c r="N177" s="7" t="n"/>
      <c r="O177" s="23" t="n"/>
      <c r="P177" s="7" t="n"/>
      <c r="Q177" s="7" t="n"/>
      <c r="R177" s="7" t="n"/>
      <c r="S177" s="22" t="n"/>
      <c r="T177" s="7" t="n"/>
      <c r="U177" s="23" t="n"/>
      <c r="V177" s="7" t="n"/>
      <c r="W177" s="26">
        <f>IF($A177="","",IF(OR($R177="Fallida",$N177="Error",$P177="Error"),"Incidencia",IF(OR($N177="En curso",$P177="En curso"),"En copia",IF($N177&lt;&gt;"Completada","En copia",IF($P177&lt;&gt;"Completada","Pendiente de segunda copia",IF($R177&lt;&gt;"Correcta","Pendiente de verificación","Completado"))))))</f>
        <v/>
      </c>
      <c r="X177" s="26">
        <f>IF($A177="","",IF(AND(OR(Resumen!$B$5="Todos",$B177=Resumen!$B$5),OR(Resumen!$E$5="Todos",$C177=Resumen!$E$5)),1,0))</f>
        <v/>
      </c>
    </row>
    <row r="178">
      <c r="A178" s="7" t="n"/>
      <c r="B178" s="7" t="n"/>
      <c r="C178" s="7" t="n"/>
      <c r="D178" s="22" t="n"/>
      <c r="E178" s="7" t="n"/>
      <c r="F178" s="7" t="n"/>
      <c r="G178" s="7" t="n"/>
      <c r="H178" s="23" t="n"/>
      <c r="I178" s="7" t="n"/>
      <c r="J178" s="7" t="n"/>
      <c r="K178" s="24" t="n"/>
      <c r="L178" s="25" t="n"/>
      <c r="M178" s="23" t="n"/>
      <c r="N178" s="7" t="n"/>
      <c r="O178" s="23" t="n"/>
      <c r="P178" s="7" t="n"/>
      <c r="Q178" s="7" t="n"/>
      <c r="R178" s="7" t="n"/>
      <c r="S178" s="22" t="n"/>
      <c r="T178" s="7" t="n"/>
      <c r="U178" s="23" t="n"/>
      <c r="V178" s="7" t="n"/>
      <c r="W178" s="26">
        <f>IF($A178="","",IF(OR($R178="Fallida",$N178="Error",$P178="Error"),"Incidencia",IF(OR($N178="En curso",$P178="En curso"),"En copia",IF($N178&lt;&gt;"Completada","En copia",IF($P178&lt;&gt;"Completada","Pendiente de segunda copia",IF($R178&lt;&gt;"Correcta","Pendiente de verificación","Completado"))))))</f>
        <v/>
      </c>
      <c r="X178" s="26">
        <f>IF($A178="","",IF(AND(OR(Resumen!$B$5="Todos",$B178=Resumen!$B$5),OR(Resumen!$E$5="Todos",$C178=Resumen!$E$5)),1,0))</f>
        <v/>
      </c>
    </row>
    <row r="179">
      <c r="A179" s="7" t="n"/>
      <c r="B179" s="7" t="n"/>
      <c r="C179" s="7" t="n"/>
      <c r="D179" s="22" t="n"/>
      <c r="E179" s="7" t="n"/>
      <c r="F179" s="7" t="n"/>
      <c r="G179" s="7" t="n"/>
      <c r="H179" s="23" t="n"/>
      <c r="I179" s="7" t="n"/>
      <c r="J179" s="7" t="n"/>
      <c r="K179" s="24" t="n"/>
      <c r="L179" s="25" t="n"/>
      <c r="M179" s="23" t="n"/>
      <c r="N179" s="7" t="n"/>
      <c r="O179" s="23" t="n"/>
      <c r="P179" s="7" t="n"/>
      <c r="Q179" s="7" t="n"/>
      <c r="R179" s="7" t="n"/>
      <c r="S179" s="22" t="n"/>
      <c r="T179" s="7" t="n"/>
      <c r="U179" s="23" t="n"/>
      <c r="V179" s="7" t="n"/>
      <c r="W179" s="26">
        <f>IF($A179="","",IF(OR($R179="Fallida",$N179="Error",$P179="Error"),"Incidencia",IF(OR($N179="En curso",$P179="En curso"),"En copia",IF($N179&lt;&gt;"Completada","En copia",IF($P179&lt;&gt;"Completada","Pendiente de segunda copia",IF($R179&lt;&gt;"Correcta","Pendiente de verificación","Completado"))))))</f>
        <v/>
      </c>
      <c r="X179" s="26">
        <f>IF($A179="","",IF(AND(OR(Resumen!$B$5="Todos",$B179=Resumen!$B$5),OR(Resumen!$E$5="Todos",$C179=Resumen!$E$5)),1,0))</f>
        <v/>
      </c>
    </row>
    <row r="180">
      <c r="A180" s="7" t="n"/>
      <c r="B180" s="7" t="n"/>
      <c r="C180" s="7" t="n"/>
      <c r="D180" s="22" t="n"/>
      <c r="E180" s="7" t="n"/>
      <c r="F180" s="7" t="n"/>
      <c r="G180" s="7" t="n"/>
      <c r="H180" s="23" t="n"/>
      <c r="I180" s="7" t="n"/>
      <c r="J180" s="7" t="n"/>
      <c r="K180" s="24" t="n"/>
      <c r="L180" s="25" t="n"/>
      <c r="M180" s="23" t="n"/>
      <c r="N180" s="7" t="n"/>
      <c r="O180" s="23" t="n"/>
      <c r="P180" s="7" t="n"/>
      <c r="Q180" s="7" t="n"/>
      <c r="R180" s="7" t="n"/>
      <c r="S180" s="22" t="n"/>
      <c r="T180" s="7" t="n"/>
      <c r="U180" s="23" t="n"/>
      <c r="V180" s="7" t="n"/>
      <c r="W180" s="26">
        <f>IF($A180="","",IF(OR($R180="Fallida",$N180="Error",$P180="Error"),"Incidencia",IF(OR($N180="En curso",$P180="En curso"),"En copia",IF($N180&lt;&gt;"Completada","En copia",IF($P180&lt;&gt;"Completada","Pendiente de segunda copia",IF($R180&lt;&gt;"Correcta","Pendiente de verificación","Completado"))))))</f>
        <v/>
      </c>
      <c r="X180" s="26">
        <f>IF($A180="","",IF(AND(OR(Resumen!$B$5="Todos",$B180=Resumen!$B$5),OR(Resumen!$E$5="Todos",$C180=Resumen!$E$5)),1,0))</f>
        <v/>
      </c>
    </row>
    <row r="181">
      <c r="A181" s="7" t="n"/>
      <c r="B181" s="7" t="n"/>
      <c r="C181" s="7" t="n"/>
      <c r="D181" s="22" t="n"/>
      <c r="E181" s="7" t="n"/>
      <c r="F181" s="7" t="n"/>
      <c r="G181" s="7" t="n"/>
      <c r="H181" s="23" t="n"/>
      <c r="I181" s="7" t="n"/>
      <c r="J181" s="7" t="n"/>
      <c r="K181" s="24" t="n"/>
      <c r="L181" s="25" t="n"/>
      <c r="M181" s="23" t="n"/>
      <c r="N181" s="7" t="n"/>
      <c r="O181" s="23" t="n"/>
      <c r="P181" s="7" t="n"/>
      <c r="Q181" s="7" t="n"/>
      <c r="R181" s="7" t="n"/>
      <c r="S181" s="22" t="n"/>
      <c r="T181" s="7" t="n"/>
      <c r="U181" s="23" t="n"/>
      <c r="V181" s="7" t="n"/>
      <c r="W181" s="26">
        <f>IF($A181="","",IF(OR($R181="Fallida",$N181="Error",$P181="Error"),"Incidencia",IF(OR($N181="En curso",$P181="En curso"),"En copia",IF($N181&lt;&gt;"Completada","En copia",IF($P181&lt;&gt;"Completada","Pendiente de segunda copia",IF($R181&lt;&gt;"Correcta","Pendiente de verificación","Completado"))))))</f>
        <v/>
      </c>
      <c r="X181" s="26">
        <f>IF($A181="","",IF(AND(OR(Resumen!$B$5="Todos",$B181=Resumen!$B$5),OR(Resumen!$E$5="Todos",$C181=Resumen!$E$5)),1,0))</f>
        <v/>
      </c>
    </row>
    <row r="182">
      <c r="A182" s="7" t="n"/>
      <c r="B182" s="7" t="n"/>
      <c r="C182" s="7" t="n"/>
      <c r="D182" s="22" t="n"/>
      <c r="E182" s="7" t="n"/>
      <c r="F182" s="7" t="n"/>
      <c r="G182" s="7" t="n"/>
      <c r="H182" s="23" t="n"/>
      <c r="I182" s="7" t="n"/>
      <c r="J182" s="7" t="n"/>
      <c r="K182" s="24" t="n"/>
      <c r="L182" s="25" t="n"/>
      <c r="M182" s="23" t="n"/>
      <c r="N182" s="7" t="n"/>
      <c r="O182" s="23" t="n"/>
      <c r="P182" s="7" t="n"/>
      <c r="Q182" s="7" t="n"/>
      <c r="R182" s="7" t="n"/>
      <c r="S182" s="22" t="n"/>
      <c r="T182" s="7" t="n"/>
      <c r="U182" s="23" t="n"/>
      <c r="V182" s="7" t="n"/>
      <c r="W182" s="26">
        <f>IF($A182="","",IF(OR($R182="Fallida",$N182="Error",$P182="Error"),"Incidencia",IF(OR($N182="En curso",$P182="En curso"),"En copia",IF($N182&lt;&gt;"Completada","En copia",IF($P182&lt;&gt;"Completada","Pendiente de segunda copia",IF($R182&lt;&gt;"Correcta","Pendiente de verificación","Completado"))))))</f>
        <v/>
      </c>
      <c r="X182" s="26">
        <f>IF($A182="","",IF(AND(OR(Resumen!$B$5="Todos",$B182=Resumen!$B$5),OR(Resumen!$E$5="Todos",$C182=Resumen!$E$5)),1,0))</f>
        <v/>
      </c>
    </row>
    <row r="183">
      <c r="A183" s="7" t="n"/>
      <c r="B183" s="7" t="n"/>
      <c r="C183" s="7" t="n"/>
      <c r="D183" s="22" t="n"/>
      <c r="E183" s="7" t="n"/>
      <c r="F183" s="7" t="n"/>
      <c r="G183" s="7" t="n"/>
      <c r="H183" s="23" t="n"/>
      <c r="I183" s="7" t="n"/>
      <c r="J183" s="7" t="n"/>
      <c r="K183" s="24" t="n"/>
      <c r="L183" s="25" t="n"/>
      <c r="M183" s="23" t="n"/>
      <c r="N183" s="7" t="n"/>
      <c r="O183" s="23" t="n"/>
      <c r="P183" s="7" t="n"/>
      <c r="Q183" s="7" t="n"/>
      <c r="R183" s="7" t="n"/>
      <c r="S183" s="22" t="n"/>
      <c r="T183" s="7" t="n"/>
      <c r="U183" s="23" t="n"/>
      <c r="V183" s="7" t="n"/>
      <c r="W183" s="26">
        <f>IF($A183="","",IF(OR($R183="Fallida",$N183="Error",$P183="Error"),"Incidencia",IF(OR($N183="En curso",$P183="En curso"),"En copia",IF($N183&lt;&gt;"Completada","En copia",IF($P183&lt;&gt;"Completada","Pendiente de segunda copia",IF($R183&lt;&gt;"Correcta","Pendiente de verificación","Completado"))))))</f>
        <v/>
      </c>
      <c r="X183" s="26">
        <f>IF($A183="","",IF(AND(OR(Resumen!$B$5="Todos",$B183=Resumen!$B$5),OR(Resumen!$E$5="Todos",$C183=Resumen!$E$5)),1,0))</f>
        <v/>
      </c>
    </row>
    <row r="184">
      <c r="A184" s="7" t="n"/>
      <c r="B184" s="7" t="n"/>
      <c r="C184" s="7" t="n"/>
      <c r="D184" s="22" t="n"/>
      <c r="E184" s="7" t="n"/>
      <c r="F184" s="7" t="n"/>
      <c r="G184" s="7" t="n"/>
      <c r="H184" s="23" t="n"/>
      <c r="I184" s="7" t="n"/>
      <c r="J184" s="7" t="n"/>
      <c r="K184" s="24" t="n"/>
      <c r="L184" s="25" t="n"/>
      <c r="M184" s="23" t="n"/>
      <c r="N184" s="7" t="n"/>
      <c r="O184" s="23" t="n"/>
      <c r="P184" s="7" t="n"/>
      <c r="Q184" s="7" t="n"/>
      <c r="R184" s="7" t="n"/>
      <c r="S184" s="22" t="n"/>
      <c r="T184" s="7" t="n"/>
      <c r="U184" s="23" t="n"/>
      <c r="V184" s="7" t="n"/>
      <c r="W184" s="26">
        <f>IF($A184="","",IF(OR($R184="Fallida",$N184="Error",$P184="Error"),"Incidencia",IF(OR($N184="En curso",$P184="En curso"),"En copia",IF($N184&lt;&gt;"Completada","En copia",IF($P184&lt;&gt;"Completada","Pendiente de segunda copia",IF($R184&lt;&gt;"Correcta","Pendiente de verificación","Completado"))))))</f>
        <v/>
      </c>
      <c r="X184" s="26">
        <f>IF($A184="","",IF(AND(OR(Resumen!$B$5="Todos",$B184=Resumen!$B$5),OR(Resumen!$E$5="Todos",$C184=Resumen!$E$5)),1,0))</f>
        <v/>
      </c>
    </row>
    <row r="185">
      <c r="A185" s="7" t="n"/>
      <c r="B185" s="7" t="n"/>
      <c r="C185" s="7" t="n"/>
      <c r="D185" s="22" t="n"/>
      <c r="E185" s="7" t="n"/>
      <c r="F185" s="7" t="n"/>
      <c r="G185" s="7" t="n"/>
      <c r="H185" s="23" t="n"/>
      <c r="I185" s="7" t="n"/>
      <c r="J185" s="7" t="n"/>
      <c r="K185" s="24" t="n"/>
      <c r="L185" s="25" t="n"/>
      <c r="M185" s="23" t="n"/>
      <c r="N185" s="7" t="n"/>
      <c r="O185" s="23" t="n"/>
      <c r="P185" s="7" t="n"/>
      <c r="Q185" s="7" t="n"/>
      <c r="R185" s="7" t="n"/>
      <c r="S185" s="22" t="n"/>
      <c r="T185" s="7" t="n"/>
      <c r="U185" s="23" t="n"/>
      <c r="V185" s="7" t="n"/>
      <c r="W185" s="26">
        <f>IF($A185="","",IF(OR($R185="Fallida",$N185="Error",$P185="Error"),"Incidencia",IF(OR($N185="En curso",$P185="En curso"),"En copia",IF($N185&lt;&gt;"Completada","En copia",IF($P185&lt;&gt;"Completada","Pendiente de segunda copia",IF($R185&lt;&gt;"Correcta","Pendiente de verificación","Completado"))))))</f>
        <v/>
      </c>
      <c r="X185" s="26">
        <f>IF($A185="","",IF(AND(OR(Resumen!$B$5="Todos",$B185=Resumen!$B$5),OR(Resumen!$E$5="Todos",$C185=Resumen!$E$5)),1,0))</f>
        <v/>
      </c>
    </row>
    <row r="186">
      <c r="A186" s="7" t="n"/>
      <c r="B186" s="7" t="n"/>
      <c r="C186" s="7" t="n"/>
      <c r="D186" s="22" t="n"/>
      <c r="E186" s="7" t="n"/>
      <c r="F186" s="7" t="n"/>
      <c r="G186" s="7" t="n"/>
      <c r="H186" s="23" t="n"/>
      <c r="I186" s="7" t="n"/>
      <c r="J186" s="7" t="n"/>
      <c r="K186" s="24" t="n"/>
      <c r="L186" s="25" t="n"/>
      <c r="M186" s="23" t="n"/>
      <c r="N186" s="7" t="n"/>
      <c r="O186" s="23" t="n"/>
      <c r="P186" s="7" t="n"/>
      <c r="Q186" s="7" t="n"/>
      <c r="R186" s="7" t="n"/>
      <c r="S186" s="22" t="n"/>
      <c r="T186" s="7" t="n"/>
      <c r="U186" s="23" t="n"/>
      <c r="V186" s="7" t="n"/>
      <c r="W186" s="26">
        <f>IF($A186="","",IF(OR($R186="Fallida",$N186="Error",$P186="Error"),"Incidencia",IF(OR($N186="En curso",$P186="En curso"),"En copia",IF($N186&lt;&gt;"Completada","En copia",IF($P186&lt;&gt;"Completada","Pendiente de segunda copia",IF($R186&lt;&gt;"Correcta","Pendiente de verificación","Completado"))))))</f>
        <v/>
      </c>
      <c r="X186" s="26">
        <f>IF($A186="","",IF(AND(OR(Resumen!$B$5="Todos",$B186=Resumen!$B$5),OR(Resumen!$E$5="Todos",$C186=Resumen!$E$5)),1,0))</f>
        <v/>
      </c>
    </row>
    <row r="187">
      <c r="A187" s="7" t="n"/>
      <c r="B187" s="7" t="n"/>
      <c r="C187" s="7" t="n"/>
      <c r="D187" s="22" t="n"/>
      <c r="E187" s="7" t="n"/>
      <c r="F187" s="7" t="n"/>
      <c r="G187" s="7" t="n"/>
      <c r="H187" s="23" t="n"/>
      <c r="I187" s="7" t="n"/>
      <c r="J187" s="7" t="n"/>
      <c r="K187" s="24" t="n"/>
      <c r="L187" s="25" t="n"/>
      <c r="M187" s="23" t="n"/>
      <c r="N187" s="7" t="n"/>
      <c r="O187" s="23" t="n"/>
      <c r="P187" s="7" t="n"/>
      <c r="Q187" s="7" t="n"/>
      <c r="R187" s="7" t="n"/>
      <c r="S187" s="22" t="n"/>
      <c r="T187" s="7" t="n"/>
      <c r="U187" s="23" t="n"/>
      <c r="V187" s="7" t="n"/>
      <c r="W187" s="26">
        <f>IF($A187="","",IF(OR($R187="Fallida",$N187="Error",$P187="Error"),"Incidencia",IF(OR($N187="En curso",$P187="En curso"),"En copia",IF($N187&lt;&gt;"Completada","En copia",IF($P187&lt;&gt;"Completada","Pendiente de segunda copia",IF($R187&lt;&gt;"Correcta","Pendiente de verificación","Completado"))))))</f>
        <v/>
      </c>
      <c r="X187" s="26">
        <f>IF($A187="","",IF(AND(OR(Resumen!$B$5="Todos",$B187=Resumen!$B$5),OR(Resumen!$E$5="Todos",$C187=Resumen!$E$5)),1,0))</f>
        <v/>
      </c>
    </row>
    <row r="188">
      <c r="A188" s="7" t="n"/>
      <c r="B188" s="7" t="n"/>
      <c r="C188" s="7" t="n"/>
      <c r="D188" s="22" t="n"/>
      <c r="E188" s="7" t="n"/>
      <c r="F188" s="7" t="n"/>
      <c r="G188" s="7" t="n"/>
      <c r="H188" s="23" t="n"/>
      <c r="I188" s="7" t="n"/>
      <c r="J188" s="7" t="n"/>
      <c r="K188" s="24" t="n"/>
      <c r="L188" s="25" t="n"/>
      <c r="M188" s="23" t="n"/>
      <c r="N188" s="7" t="n"/>
      <c r="O188" s="23" t="n"/>
      <c r="P188" s="7" t="n"/>
      <c r="Q188" s="7" t="n"/>
      <c r="R188" s="7" t="n"/>
      <c r="S188" s="22" t="n"/>
      <c r="T188" s="7" t="n"/>
      <c r="U188" s="23" t="n"/>
      <c r="V188" s="7" t="n"/>
      <c r="W188" s="26">
        <f>IF($A188="","",IF(OR($R188="Fallida",$N188="Error",$P188="Error"),"Incidencia",IF(OR($N188="En curso",$P188="En curso"),"En copia",IF($N188&lt;&gt;"Completada","En copia",IF($P188&lt;&gt;"Completada","Pendiente de segunda copia",IF($R188&lt;&gt;"Correcta","Pendiente de verificación","Completado"))))))</f>
        <v/>
      </c>
      <c r="X188" s="26">
        <f>IF($A188="","",IF(AND(OR(Resumen!$B$5="Todos",$B188=Resumen!$B$5),OR(Resumen!$E$5="Todos",$C188=Resumen!$E$5)),1,0))</f>
        <v/>
      </c>
    </row>
    <row r="189">
      <c r="A189" s="7" t="n"/>
      <c r="B189" s="7" t="n"/>
      <c r="C189" s="7" t="n"/>
      <c r="D189" s="22" t="n"/>
      <c r="E189" s="7" t="n"/>
      <c r="F189" s="7" t="n"/>
      <c r="G189" s="7" t="n"/>
      <c r="H189" s="23" t="n"/>
      <c r="I189" s="7" t="n"/>
      <c r="J189" s="7" t="n"/>
      <c r="K189" s="24" t="n"/>
      <c r="L189" s="25" t="n"/>
      <c r="M189" s="23" t="n"/>
      <c r="N189" s="7" t="n"/>
      <c r="O189" s="23" t="n"/>
      <c r="P189" s="7" t="n"/>
      <c r="Q189" s="7" t="n"/>
      <c r="R189" s="7" t="n"/>
      <c r="S189" s="22" t="n"/>
      <c r="T189" s="7" t="n"/>
      <c r="U189" s="23" t="n"/>
      <c r="V189" s="7" t="n"/>
      <c r="W189" s="26">
        <f>IF($A189="","",IF(OR($R189="Fallida",$N189="Error",$P189="Error"),"Incidencia",IF(OR($N189="En curso",$P189="En curso"),"En copia",IF($N189&lt;&gt;"Completada","En copia",IF($P189&lt;&gt;"Completada","Pendiente de segunda copia",IF($R189&lt;&gt;"Correcta","Pendiente de verificación","Completado"))))))</f>
        <v/>
      </c>
      <c r="X189" s="26">
        <f>IF($A189="","",IF(AND(OR(Resumen!$B$5="Todos",$B189=Resumen!$B$5),OR(Resumen!$E$5="Todos",$C189=Resumen!$E$5)),1,0))</f>
        <v/>
      </c>
    </row>
    <row r="190">
      <c r="A190" s="7" t="n"/>
      <c r="B190" s="7" t="n"/>
      <c r="C190" s="7" t="n"/>
      <c r="D190" s="22" t="n"/>
      <c r="E190" s="7" t="n"/>
      <c r="F190" s="7" t="n"/>
      <c r="G190" s="7" t="n"/>
      <c r="H190" s="23" t="n"/>
      <c r="I190" s="7" t="n"/>
      <c r="J190" s="7" t="n"/>
      <c r="K190" s="24" t="n"/>
      <c r="L190" s="25" t="n"/>
      <c r="M190" s="23" t="n"/>
      <c r="N190" s="7" t="n"/>
      <c r="O190" s="23" t="n"/>
      <c r="P190" s="7" t="n"/>
      <c r="Q190" s="7" t="n"/>
      <c r="R190" s="7" t="n"/>
      <c r="S190" s="22" t="n"/>
      <c r="T190" s="7" t="n"/>
      <c r="U190" s="23" t="n"/>
      <c r="V190" s="7" t="n"/>
      <c r="W190" s="26">
        <f>IF($A190="","",IF(OR($R190="Fallida",$N190="Error",$P190="Error"),"Incidencia",IF(OR($N190="En curso",$P190="En curso"),"En copia",IF($N190&lt;&gt;"Completada","En copia",IF($P190&lt;&gt;"Completada","Pendiente de segunda copia",IF($R190&lt;&gt;"Correcta","Pendiente de verificación","Completado"))))))</f>
        <v/>
      </c>
      <c r="X190" s="26">
        <f>IF($A190="","",IF(AND(OR(Resumen!$B$5="Todos",$B190=Resumen!$B$5),OR(Resumen!$E$5="Todos",$C190=Resumen!$E$5)),1,0))</f>
        <v/>
      </c>
    </row>
    <row r="191">
      <c r="A191" s="7" t="n"/>
      <c r="B191" s="7" t="n"/>
      <c r="C191" s="7" t="n"/>
      <c r="D191" s="22" t="n"/>
      <c r="E191" s="7" t="n"/>
      <c r="F191" s="7" t="n"/>
      <c r="G191" s="7" t="n"/>
      <c r="H191" s="23" t="n"/>
      <c r="I191" s="7" t="n"/>
      <c r="J191" s="7" t="n"/>
      <c r="K191" s="24" t="n"/>
      <c r="L191" s="25" t="n"/>
      <c r="M191" s="23" t="n"/>
      <c r="N191" s="7" t="n"/>
      <c r="O191" s="23" t="n"/>
      <c r="P191" s="7" t="n"/>
      <c r="Q191" s="7" t="n"/>
      <c r="R191" s="7" t="n"/>
      <c r="S191" s="22" t="n"/>
      <c r="T191" s="7" t="n"/>
      <c r="U191" s="23" t="n"/>
      <c r="V191" s="7" t="n"/>
      <c r="W191" s="26">
        <f>IF($A191="","",IF(OR($R191="Fallida",$N191="Error",$P191="Error"),"Incidencia",IF(OR($N191="En curso",$P191="En curso"),"En copia",IF($N191&lt;&gt;"Completada","En copia",IF($P191&lt;&gt;"Completada","Pendiente de segunda copia",IF($R191&lt;&gt;"Correcta","Pendiente de verificación","Completado"))))))</f>
        <v/>
      </c>
      <c r="X191" s="26">
        <f>IF($A191="","",IF(AND(OR(Resumen!$B$5="Todos",$B191=Resumen!$B$5),OR(Resumen!$E$5="Todos",$C191=Resumen!$E$5)),1,0))</f>
        <v/>
      </c>
    </row>
    <row r="192">
      <c r="A192" s="7" t="n"/>
      <c r="B192" s="7" t="n"/>
      <c r="C192" s="7" t="n"/>
      <c r="D192" s="22" t="n"/>
      <c r="E192" s="7" t="n"/>
      <c r="F192" s="7" t="n"/>
      <c r="G192" s="7" t="n"/>
      <c r="H192" s="23" t="n"/>
      <c r="I192" s="7" t="n"/>
      <c r="J192" s="7" t="n"/>
      <c r="K192" s="24" t="n"/>
      <c r="L192" s="25" t="n"/>
      <c r="M192" s="23" t="n"/>
      <c r="N192" s="7" t="n"/>
      <c r="O192" s="23" t="n"/>
      <c r="P192" s="7" t="n"/>
      <c r="Q192" s="7" t="n"/>
      <c r="R192" s="7" t="n"/>
      <c r="S192" s="22" t="n"/>
      <c r="T192" s="7" t="n"/>
      <c r="U192" s="23" t="n"/>
      <c r="V192" s="7" t="n"/>
      <c r="W192" s="26">
        <f>IF($A192="","",IF(OR($R192="Fallida",$N192="Error",$P192="Error"),"Incidencia",IF(OR($N192="En curso",$P192="En curso"),"En copia",IF($N192&lt;&gt;"Completada","En copia",IF($P192&lt;&gt;"Completada","Pendiente de segunda copia",IF($R192&lt;&gt;"Correcta","Pendiente de verificación","Completado"))))))</f>
        <v/>
      </c>
      <c r="X192" s="26">
        <f>IF($A192="","",IF(AND(OR(Resumen!$B$5="Todos",$B192=Resumen!$B$5),OR(Resumen!$E$5="Todos",$C192=Resumen!$E$5)),1,0))</f>
        <v/>
      </c>
    </row>
    <row r="193">
      <c r="A193" s="7" t="n"/>
      <c r="B193" s="7" t="n"/>
      <c r="C193" s="7" t="n"/>
      <c r="D193" s="22" t="n"/>
      <c r="E193" s="7" t="n"/>
      <c r="F193" s="7" t="n"/>
      <c r="G193" s="7" t="n"/>
      <c r="H193" s="23" t="n"/>
      <c r="I193" s="7" t="n"/>
      <c r="J193" s="7" t="n"/>
      <c r="K193" s="24" t="n"/>
      <c r="L193" s="25" t="n"/>
      <c r="M193" s="23" t="n"/>
      <c r="N193" s="7" t="n"/>
      <c r="O193" s="23" t="n"/>
      <c r="P193" s="7" t="n"/>
      <c r="Q193" s="7" t="n"/>
      <c r="R193" s="7" t="n"/>
      <c r="S193" s="22" t="n"/>
      <c r="T193" s="7" t="n"/>
      <c r="U193" s="23" t="n"/>
      <c r="V193" s="7" t="n"/>
      <c r="W193" s="26">
        <f>IF($A193="","",IF(OR($R193="Fallida",$N193="Error",$P193="Error"),"Incidencia",IF(OR($N193="En curso",$P193="En curso"),"En copia",IF($N193&lt;&gt;"Completada","En copia",IF($P193&lt;&gt;"Completada","Pendiente de segunda copia",IF($R193&lt;&gt;"Correcta","Pendiente de verificación","Completado"))))))</f>
        <v/>
      </c>
      <c r="X193" s="26">
        <f>IF($A193="","",IF(AND(OR(Resumen!$B$5="Todos",$B193=Resumen!$B$5),OR(Resumen!$E$5="Todos",$C193=Resumen!$E$5)),1,0))</f>
        <v/>
      </c>
    </row>
    <row r="194">
      <c r="A194" s="7" t="n"/>
      <c r="B194" s="7" t="n"/>
      <c r="C194" s="7" t="n"/>
      <c r="D194" s="22" t="n"/>
      <c r="E194" s="7" t="n"/>
      <c r="F194" s="7" t="n"/>
      <c r="G194" s="7" t="n"/>
      <c r="H194" s="23" t="n"/>
      <c r="I194" s="7" t="n"/>
      <c r="J194" s="7" t="n"/>
      <c r="K194" s="24" t="n"/>
      <c r="L194" s="25" t="n"/>
      <c r="M194" s="23" t="n"/>
      <c r="N194" s="7" t="n"/>
      <c r="O194" s="23" t="n"/>
      <c r="P194" s="7" t="n"/>
      <c r="Q194" s="7" t="n"/>
      <c r="R194" s="7" t="n"/>
      <c r="S194" s="22" t="n"/>
      <c r="T194" s="7" t="n"/>
      <c r="U194" s="23" t="n"/>
      <c r="V194" s="7" t="n"/>
      <c r="W194" s="26">
        <f>IF($A194="","",IF(OR($R194="Fallida",$N194="Error",$P194="Error"),"Incidencia",IF(OR($N194="En curso",$P194="En curso"),"En copia",IF($N194&lt;&gt;"Completada","En copia",IF($P194&lt;&gt;"Completada","Pendiente de segunda copia",IF($R194&lt;&gt;"Correcta","Pendiente de verificación","Completado"))))))</f>
        <v/>
      </c>
      <c r="X194" s="26">
        <f>IF($A194="","",IF(AND(OR(Resumen!$B$5="Todos",$B194=Resumen!$B$5),OR(Resumen!$E$5="Todos",$C194=Resumen!$E$5)),1,0))</f>
        <v/>
      </c>
    </row>
    <row r="195">
      <c r="A195" s="7" t="n"/>
      <c r="B195" s="7" t="n"/>
      <c r="C195" s="7" t="n"/>
      <c r="D195" s="22" t="n"/>
      <c r="E195" s="7" t="n"/>
      <c r="F195" s="7" t="n"/>
      <c r="G195" s="7" t="n"/>
      <c r="H195" s="23" t="n"/>
      <c r="I195" s="7" t="n"/>
      <c r="J195" s="7" t="n"/>
      <c r="K195" s="24" t="n"/>
      <c r="L195" s="25" t="n"/>
      <c r="M195" s="23" t="n"/>
      <c r="N195" s="7" t="n"/>
      <c r="O195" s="23" t="n"/>
      <c r="P195" s="7" t="n"/>
      <c r="Q195" s="7" t="n"/>
      <c r="R195" s="7" t="n"/>
      <c r="S195" s="22" t="n"/>
      <c r="T195" s="7" t="n"/>
      <c r="U195" s="23" t="n"/>
      <c r="V195" s="7" t="n"/>
      <c r="W195" s="26">
        <f>IF($A195="","",IF(OR($R195="Fallida",$N195="Error",$P195="Error"),"Incidencia",IF(OR($N195="En curso",$P195="En curso"),"En copia",IF($N195&lt;&gt;"Completada","En copia",IF($P195&lt;&gt;"Completada","Pendiente de segunda copia",IF($R195&lt;&gt;"Correcta","Pendiente de verificación","Completado"))))))</f>
        <v/>
      </c>
      <c r="X195" s="26">
        <f>IF($A195="","",IF(AND(OR(Resumen!$B$5="Todos",$B195=Resumen!$B$5),OR(Resumen!$E$5="Todos",$C195=Resumen!$E$5)),1,0))</f>
        <v/>
      </c>
    </row>
    <row r="196">
      <c r="A196" s="7" t="n"/>
      <c r="B196" s="7" t="n"/>
      <c r="C196" s="7" t="n"/>
      <c r="D196" s="22" t="n"/>
      <c r="E196" s="7" t="n"/>
      <c r="F196" s="7" t="n"/>
      <c r="G196" s="7" t="n"/>
      <c r="H196" s="23" t="n"/>
      <c r="I196" s="7" t="n"/>
      <c r="J196" s="7" t="n"/>
      <c r="K196" s="24" t="n"/>
      <c r="L196" s="25" t="n"/>
      <c r="M196" s="23" t="n"/>
      <c r="N196" s="7" t="n"/>
      <c r="O196" s="23" t="n"/>
      <c r="P196" s="7" t="n"/>
      <c r="Q196" s="7" t="n"/>
      <c r="R196" s="7" t="n"/>
      <c r="S196" s="22" t="n"/>
      <c r="T196" s="7" t="n"/>
      <c r="U196" s="23" t="n"/>
      <c r="V196" s="7" t="n"/>
      <c r="W196" s="26">
        <f>IF($A196="","",IF(OR($R196="Fallida",$N196="Error",$P196="Error"),"Incidencia",IF(OR($N196="En curso",$P196="En curso"),"En copia",IF($N196&lt;&gt;"Completada","En copia",IF($P196&lt;&gt;"Completada","Pendiente de segunda copia",IF($R196&lt;&gt;"Correcta","Pendiente de verificación","Completado"))))))</f>
        <v/>
      </c>
      <c r="X196" s="26">
        <f>IF($A196="","",IF(AND(OR(Resumen!$B$5="Todos",$B196=Resumen!$B$5),OR(Resumen!$E$5="Todos",$C196=Resumen!$E$5)),1,0))</f>
        <v/>
      </c>
    </row>
    <row r="197">
      <c r="A197" s="7" t="n"/>
      <c r="B197" s="7" t="n"/>
      <c r="C197" s="7" t="n"/>
      <c r="D197" s="22" t="n"/>
      <c r="E197" s="7" t="n"/>
      <c r="F197" s="7" t="n"/>
      <c r="G197" s="7" t="n"/>
      <c r="H197" s="23" t="n"/>
      <c r="I197" s="7" t="n"/>
      <c r="J197" s="7" t="n"/>
      <c r="K197" s="24" t="n"/>
      <c r="L197" s="25" t="n"/>
      <c r="M197" s="23" t="n"/>
      <c r="N197" s="7" t="n"/>
      <c r="O197" s="23" t="n"/>
      <c r="P197" s="7" t="n"/>
      <c r="Q197" s="7" t="n"/>
      <c r="R197" s="7" t="n"/>
      <c r="S197" s="22" t="n"/>
      <c r="T197" s="7" t="n"/>
      <c r="U197" s="23" t="n"/>
      <c r="V197" s="7" t="n"/>
      <c r="W197" s="26">
        <f>IF($A197="","",IF(OR($R197="Fallida",$N197="Error",$P197="Error"),"Incidencia",IF(OR($N197="En curso",$P197="En curso"),"En copia",IF($N197&lt;&gt;"Completada","En copia",IF($P197&lt;&gt;"Completada","Pendiente de segunda copia",IF($R197&lt;&gt;"Correcta","Pendiente de verificación","Completado"))))))</f>
        <v/>
      </c>
      <c r="X197" s="26">
        <f>IF($A197="","",IF(AND(OR(Resumen!$B$5="Todos",$B197=Resumen!$B$5),OR(Resumen!$E$5="Todos",$C197=Resumen!$E$5)),1,0))</f>
        <v/>
      </c>
    </row>
    <row r="198">
      <c r="A198" s="7" t="n"/>
      <c r="B198" s="7" t="n"/>
      <c r="C198" s="7" t="n"/>
      <c r="D198" s="22" t="n"/>
      <c r="E198" s="7" t="n"/>
      <c r="F198" s="7" t="n"/>
      <c r="G198" s="7" t="n"/>
      <c r="H198" s="23" t="n"/>
      <c r="I198" s="7" t="n"/>
      <c r="J198" s="7" t="n"/>
      <c r="K198" s="24" t="n"/>
      <c r="L198" s="25" t="n"/>
      <c r="M198" s="23" t="n"/>
      <c r="N198" s="7" t="n"/>
      <c r="O198" s="23" t="n"/>
      <c r="P198" s="7" t="n"/>
      <c r="Q198" s="7" t="n"/>
      <c r="R198" s="7" t="n"/>
      <c r="S198" s="22" t="n"/>
      <c r="T198" s="7" t="n"/>
      <c r="U198" s="23" t="n"/>
      <c r="V198" s="7" t="n"/>
      <c r="W198" s="26">
        <f>IF($A198="","",IF(OR($R198="Fallida",$N198="Error",$P198="Error"),"Incidencia",IF(OR($N198="En curso",$P198="En curso"),"En copia",IF($N198&lt;&gt;"Completada","En copia",IF($P198&lt;&gt;"Completada","Pendiente de segunda copia",IF($R198&lt;&gt;"Correcta","Pendiente de verificación","Completado"))))))</f>
        <v/>
      </c>
      <c r="X198" s="26">
        <f>IF($A198="","",IF(AND(OR(Resumen!$B$5="Todos",$B198=Resumen!$B$5),OR(Resumen!$E$5="Todos",$C198=Resumen!$E$5)),1,0))</f>
        <v/>
      </c>
    </row>
    <row r="199">
      <c r="A199" s="7" t="n"/>
      <c r="B199" s="7" t="n"/>
      <c r="C199" s="7" t="n"/>
      <c r="D199" s="22" t="n"/>
      <c r="E199" s="7" t="n"/>
      <c r="F199" s="7" t="n"/>
      <c r="G199" s="7" t="n"/>
      <c r="H199" s="23" t="n"/>
      <c r="I199" s="7" t="n"/>
      <c r="J199" s="7" t="n"/>
      <c r="K199" s="24" t="n"/>
      <c r="L199" s="25" t="n"/>
      <c r="M199" s="23" t="n"/>
      <c r="N199" s="7" t="n"/>
      <c r="O199" s="23" t="n"/>
      <c r="P199" s="7" t="n"/>
      <c r="Q199" s="7" t="n"/>
      <c r="R199" s="7" t="n"/>
      <c r="S199" s="22" t="n"/>
      <c r="T199" s="7" t="n"/>
      <c r="U199" s="23" t="n"/>
      <c r="V199" s="7" t="n"/>
      <c r="W199" s="26">
        <f>IF($A199="","",IF(OR($R199="Fallida",$N199="Error",$P199="Error"),"Incidencia",IF(OR($N199="En curso",$P199="En curso"),"En copia",IF($N199&lt;&gt;"Completada","En copia",IF($P199&lt;&gt;"Completada","Pendiente de segunda copia",IF($R199&lt;&gt;"Correcta","Pendiente de verificación","Completado"))))))</f>
        <v/>
      </c>
      <c r="X199" s="26">
        <f>IF($A199="","",IF(AND(OR(Resumen!$B$5="Todos",$B199=Resumen!$B$5),OR(Resumen!$E$5="Todos",$C199=Resumen!$E$5)),1,0))</f>
        <v/>
      </c>
    </row>
    <row r="200">
      <c r="A200" s="7" t="n"/>
      <c r="B200" s="7" t="n"/>
      <c r="C200" s="7" t="n"/>
      <c r="D200" s="22" t="n"/>
      <c r="E200" s="7" t="n"/>
      <c r="F200" s="7" t="n"/>
      <c r="G200" s="7" t="n"/>
      <c r="H200" s="23" t="n"/>
      <c r="I200" s="7" t="n"/>
      <c r="J200" s="7" t="n"/>
      <c r="K200" s="24" t="n"/>
      <c r="L200" s="25" t="n"/>
      <c r="M200" s="23" t="n"/>
      <c r="N200" s="7" t="n"/>
      <c r="O200" s="23" t="n"/>
      <c r="P200" s="7" t="n"/>
      <c r="Q200" s="7" t="n"/>
      <c r="R200" s="7" t="n"/>
      <c r="S200" s="22" t="n"/>
      <c r="T200" s="7" t="n"/>
      <c r="U200" s="23" t="n"/>
      <c r="V200" s="7" t="n"/>
      <c r="W200" s="26">
        <f>IF($A200="","",IF(OR($R200="Fallida",$N200="Error",$P200="Error"),"Incidencia",IF(OR($N200="En curso",$P200="En curso"),"En copia",IF($N200&lt;&gt;"Completada","En copia",IF($P200&lt;&gt;"Completada","Pendiente de segunda copia",IF($R200&lt;&gt;"Correcta","Pendiente de verificación","Completado"))))))</f>
        <v/>
      </c>
      <c r="X200" s="26">
        <f>IF($A200="","",IF(AND(OR(Resumen!$B$5="Todos",$B200=Resumen!$B$5),OR(Resumen!$E$5="Todos",$C200=Resumen!$E$5)),1,0))</f>
        <v/>
      </c>
    </row>
    <row r="201">
      <c r="A201" s="7" t="n"/>
      <c r="B201" s="7" t="n"/>
      <c r="C201" s="7" t="n"/>
      <c r="D201" s="22" t="n"/>
      <c r="E201" s="7" t="n"/>
      <c r="F201" s="7" t="n"/>
      <c r="G201" s="7" t="n"/>
      <c r="H201" s="23" t="n"/>
      <c r="I201" s="7" t="n"/>
      <c r="J201" s="7" t="n"/>
      <c r="K201" s="24" t="n"/>
      <c r="L201" s="25" t="n"/>
      <c r="M201" s="23" t="n"/>
      <c r="N201" s="7" t="n"/>
      <c r="O201" s="23" t="n"/>
      <c r="P201" s="7" t="n"/>
      <c r="Q201" s="7" t="n"/>
      <c r="R201" s="7" t="n"/>
      <c r="S201" s="22" t="n"/>
      <c r="T201" s="7" t="n"/>
      <c r="U201" s="23" t="n"/>
      <c r="V201" s="7" t="n"/>
      <c r="W201" s="26">
        <f>IF($A201="","",IF(OR($R201="Fallida",$N201="Error",$P201="Error"),"Incidencia",IF(OR($N201="En curso",$P201="En curso"),"En copia",IF($N201&lt;&gt;"Completada","En copia",IF($P201&lt;&gt;"Completada","Pendiente de segunda copia",IF($R201&lt;&gt;"Correcta","Pendiente de verificación","Completado"))))))</f>
        <v/>
      </c>
      <c r="X201" s="26">
        <f>IF($A201="","",IF(AND(OR(Resumen!$B$5="Todos",$B201=Resumen!$B$5),OR(Resumen!$E$5="Todos",$C201=Resumen!$E$5)),1,0))</f>
        <v/>
      </c>
    </row>
  </sheetData>
  <autoFilter ref="A1:X201"/>
  <conditionalFormatting sqref="A2:X201">
    <cfRule type="expression" priority="1" dxfId="3">
      <formula>AND($A2&lt;&gt;"",$W2="Incidencia")</formula>
    </cfRule>
  </conditionalFormatting>
  <conditionalFormatting sqref="W2:W201">
    <cfRule type="expression" priority="2" dxfId="1">
      <formula>AND($A2&lt;&gt;"",$W2="Completado")</formula>
    </cfRule>
    <cfRule type="expression" priority="3" dxfId="2">
      <formula>AND($A2&lt;&gt;"",$W2="Pendiente de segunda copia")</formula>
    </cfRule>
    <cfRule type="expression" priority="4" dxfId="4">
      <formula>AND($A2&lt;&gt;"",$W2="Pendiente de verificación")</formula>
    </cfRule>
    <cfRule type="expression" priority="5" dxfId="5">
      <formula>AND($A2&lt;&gt;"",$W2="En copia")</formula>
    </cfRule>
    <cfRule type="expression" priority="6" dxfId="0">
      <formula>AND($A2&lt;&gt;"",$W2="Incidencia")</formula>
    </cfRule>
  </conditionalFormatting>
  <conditionalFormatting sqref="O2:P201">
    <cfRule type="expression" priority="7" dxfId="6">
      <formula>AND($A2&lt;&gt;"",$N2="Completada",$P2&lt;&gt;"Completada")</formula>
    </cfRule>
  </conditionalFormatting>
  <conditionalFormatting sqref="V2:V201">
    <cfRule type="expression" priority="8" dxfId="0">
      <formula>AND($A2&lt;&gt;"",$V2="Liberada",$W2&lt;&gt;"Completado")</formula>
    </cfRule>
    <cfRule type="expression" priority="9" dxfId="4">
      <formula>AND($A2&lt;&gt;"",$W2="Completado",$V2="Retenida")</formula>
    </cfRule>
  </conditionalFormatting>
  <conditionalFormatting sqref="O2:O201">
    <cfRule type="expression" priority="10" dxfId="0">
      <formula>AND($A2&lt;&gt;"",$P2="Completada",$O2="")</formula>
    </cfRule>
  </conditionalFormatting>
  <conditionalFormatting sqref="T2:T201">
    <cfRule type="expression" priority="11" dxfId="7">
      <formula>AND($A2&lt;&gt;"",$T2="")</formula>
    </cfRule>
  </conditionalFormatting>
  <conditionalFormatting sqref="S2:S201">
    <cfRule type="expression" priority="12" dxfId="7">
      <formula>AND($A2&lt;&gt;"",$D2&lt;&gt;"",$S2&lt;&gt;"",$S2&lt;$D2)</formula>
    </cfRule>
  </conditionalFormatting>
  <conditionalFormatting sqref="F2:F201">
    <cfRule type="expression" priority="13" dxfId="8">
      <formula>AND($A2&lt;&gt;"",$B2&lt;&gt;"",$F2&lt;&gt;"",COUNTIFS($B$2:$B$201,$B2,$F$2:$F$201,$F2)&gt;1)</formula>
    </cfRule>
  </conditionalFormatting>
  <dataValidations count="17">
    <dataValidation sqref="B2:B201" showDropDown="0" showInputMessage="1" showErrorMessage="1" allowBlank="0" errorTitle="Valor no válido" error="Seleccione un valor de la lista o deje la celda vacía." promptTitle="Proyecto" prompt="Seleccione el proyecto." type="list" errorStyle="stop">
      <formula1>='Listas'!$A$2:$A$21</formula1>
    </dataValidation>
    <dataValidation sqref="C2:C201" showDropDown="0" showInputMessage="1" showErrorMessage="1" allowBlank="0" errorTitle="Valor no válido" error="Seleccione un valor de la lista o deje la celda vacía." promptTitle="Jornada" prompt="Seleccione la jornada." type="list" errorStyle="stop">
      <formula1>='Listas'!$B$2:$B$21</formula1>
    </dataValidation>
    <dataValidation sqref="E2:E201" showDropDown="0" showInputMessage="1" showErrorMessage="1" allowBlank="0" errorTitle="Valor no válido" error="Seleccione un valor de la lista o deje la celda vacía." promptTitle="Cámara" prompt="Seleccione la cámara." type="list" errorStyle="stop">
      <formula1>='Listas'!$C$2:$C$21</formula1>
    </dataValidation>
    <dataValidation sqref="G2:G201" showDropDown="0" showInputMessage="1" showErrorMessage="1" allowBlank="0" errorTitle="Valor no válido" error="Seleccione un valor de la lista o deje la celda vacía." promptTitle="Soporte" prompt="Seleccione el tipo de soporte." type="list" errorStyle="stop">
      <formula1>='Listas'!$D$2:$D$21</formula1>
    </dataValidation>
    <dataValidation sqref="M2:M201" showDropDown="0" showInputMessage="1" showErrorMessage="1" allowBlank="0" errorTitle="Valor no válido" error="Seleccione un valor de la lista o deje la celda vacía." promptTitle="Destino principal" prompt="Seleccione o escriba un destino específico." type="list" errorStyle="warning">
      <formula1>='Listas'!$L$2:$L$31</formula1>
    </dataValidation>
    <dataValidation sqref="N2:N201" showDropDown="0" showInputMessage="1" showErrorMessage="1" allowBlank="0" errorTitle="Valor no válido" error="Seleccione un valor de la lista o deje la celda vacía." promptTitle="Copia principal" prompt="Actualice el estado de la copia." type="list" errorStyle="stop">
      <formula1>='Listas'!$E$2:$E$6</formula1>
    </dataValidation>
    <dataValidation sqref="O2:O201" showDropDown="0" showInputMessage="1" showErrorMessage="1" allowBlank="0" errorTitle="Valor no válido" error="Seleccione un valor de la lista o deje la celda vacía." promptTitle="Destino de seguridad" prompt="Seleccione o escriba un destino específico." type="list" errorStyle="warning">
      <formula1>='Listas'!$L$2:$L$31</formula1>
    </dataValidation>
    <dataValidation sqref="P2:P201" showDropDown="0" showInputMessage="1" showErrorMessage="1" allowBlank="0" errorTitle="Valor no válido" error="Seleccione un valor de la lista o deje la celda vacía." promptTitle="Copia de seguridad" prompt="Actualice el estado de la copia." type="list" errorStyle="stop">
      <formula1>='Listas'!$E$2:$E$6</formula1>
    </dataValidation>
    <dataValidation sqref="Q2:Q201" showDropDown="0" showInputMessage="1" showErrorMessage="1" allowBlank="0" errorTitle="Valor no válido" error="Seleccione un valor de la lista o deje la celda vacía." promptTitle="Verificación" prompt="Seleccione el método utilizado." type="list" errorStyle="stop">
      <formula1>='Listas'!$F$2:$F$7</formula1>
    </dataValidation>
    <dataValidation sqref="R2:R201" showDropDown="0" showInputMessage="1" showErrorMessage="1" allowBlank="0" errorTitle="Valor no válido" error="Seleccione un valor de la lista o deje la celda vacía." promptTitle="Resultado" prompt="Seleccione el resultado." type="list" errorStyle="stop">
      <formula1>='Listas'!$G$2:$G$6</formula1>
    </dataValidation>
    <dataValidation sqref="T2:T201" showDropDown="0" showInputMessage="1" showErrorMessage="1" allowBlank="0" errorTitle="Valor no válido" error="Seleccione un valor de la lista o deje la celda vacía." promptTitle="Responsable" prompt="Seleccione el responsable." type="list" errorStyle="stop">
      <formula1>='Listas'!$H$2:$H$21</formula1>
    </dataValidation>
    <dataValidation sqref="V2:V201" showDropDown="0" showInputMessage="1" showErrorMessage="1" allowBlank="0" errorTitle="Valor no válido" error="Seleccione un valor de la lista o deje la celda vacía." promptTitle="Estado de tarjeta" prompt="Seleccione el estado del soporte." type="list" errorStyle="stop">
      <formula1>='Listas'!$I$2:$I$6</formula1>
    </dataValidation>
    <dataValidation sqref="D2:D201" showDropDown="0" showInputMessage="1" showErrorMessage="1" allowBlank="0" errorTitle="Fecha no válida" error="La fecha debe estar entre 01/01/2024 y 31/12/2030." promptTitle="Fecha de rodaje" prompt="Introduzca una fecha entre 01/01/2024 y 31/12/2030." type="date" errorStyle="stop" operator="between">
      <formula1>DATE(2024,1,1)</formula1>
      <formula2>DATE(2030,12,31)</formula2>
    </dataValidation>
    <dataValidation sqref="K2:K201" showDropDown="0" showInputMessage="1" showErrorMessage="1" allowBlank="0" errorTitle="Cantidad no válida" error="Introduzca un entero entre 1 y 100000." promptTitle="Número de archivos" prompt="Introduzca un entero mayor que cero." type="whole" errorStyle="stop" operator="between">
      <formula1>1</formula1>
      <formula2>100000</formula2>
    </dataValidation>
    <dataValidation sqref="L2:L201" showDropDown="0" showInputMessage="1" showErrorMessage="1" allowBlank="0" errorTitle="Tamaño no válido" error="Introduzca un valor entre 0,01 y 100000 GB." promptTitle="Tamaño total" prompt="Introduzca el tamaño total en GB." type="decimal" errorStyle="stop" operator="between">
      <formula1>0.01</formula1>
      <formula2>100000</formula2>
    </dataValidation>
    <dataValidation sqref="A2:A201" showDropDown="0" showInputMessage="1" showErrorMessage="1" allowBlank="0" errorTitle="ID duplicado" error="El ID de ingesta debe ser único." promptTitle="ID de ingesta" prompt="Introduzca un identificador único." type="custom" errorStyle="stop">
      <formula1>=OR(A2="",COUNTIF($A$2:$A$201,A2)=1)</formula1>
    </dataValidation>
    <dataValidation sqref="S2:S201" showDropDown="0" showInputMessage="1" showErrorMessage="1" allowBlank="0" errorTitle="Fecha incoherente" error="La fecha de ingesta no puede ser anterior a la fecha de rodaje." promptTitle="Fecha de ingesta" prompt="Debe ser igual o posterior a la fecha de rodaje." type="custom" errorStyle="stop">
      <formula1>=OR(S2="",D2="",AND(S2&gt;=D2,S2&gt;=DATE(2024,1,1),S2&lt;=DATE(2030,12,31)))</formula1>
    </dataValidation>
  </dataValidations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3.xml><?xml version="1.0" encoding="utf-8"?>
<worksheet xmlns="http://schemas.openxmlformats.org/spreadsheetml/2006/main">
  <sheetPr>
    <outlinePr summaryBelow="1" summaryRight="1"/>
    <pageSetUpPr/>
  </sheetPr>
  <dimension ref="A1:L101"/>
  <sheetViews>
    <sheetView showGridLines="0"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2" customWidth="1" min="1" max="1"/>
    <col width="14" customWidth="1" min="2" max="2"/>
    <col width="20" customWidth="1" min="3" max="3"/>
    <col width="21" customWidth="1" min="4" max="4"/>
    <col width="19" customWidth="1" min="5" max="5"/>
    <col width="24" customWidth="1" min="6" max="6"/>
    <col width="24" customWidth="1" min="7" max="7"/>
    <col width="20" customWidth="1" min="8" max="8"/>
    <col width="21" customWidth="1" min="9" max="9"/>
    <col width="23" customWidth="1" min="10" max="10"/>
    <col width="21" customWidth="1" min="11" max="11"/>
    <col width="28" customWidth="1" min="12" max="12"/>
  </cols>
  <sheetData>
    <row r="1" ht="36" customHeight="1">
      <c r="A1" s="21" t="inlineStr">
        <is>
          <t>Proyectos</t>
        </is>
      </c>
      <c r="B1" s="21" t="inlineStr">
        <is>
          <t>Jornadas</t>
        </is>
      </c>
      <c r="C1" s="21" t="inlineStr">
        <is>
          <t>Cámaras</t>
        </is>
      </c>
      <c r="D1" s="21" t="inlineStr">
        <is>
          <t>Tipos de soporte</t>
        </is>
      </c>
      <c r="E1" s="21" t="inlineStr">
        <is>
          <t>Estados de copia</t>
        </is>
      </c>
      <c r="F1" s="21" t="inlineStr">
        <is>
          <t>Métodos de verificación</t>
        </is>
      </c>
      <c r="G1" s="21" t="inlineStr">
        <is>
          <t>Resultados de verificación</t>
        </is>
      </c>
      <c r="H1" s="21" t="inlineStr">
        <is>
          <t>Responsables</t>
        </is>
      </c>
      <c r="I1" s="21" t="inlineStr">
        <is>
          <t>Estado de la tarjeta</t>
        </is>
      </c>
      <c r="J1" s="21" t="inlineStr">
        <is>
          <t>Filtro de proyectos</t>
        </is>
      </c>
      <c r="K1" s="21" t="inlineStr">
        <is>
          <t>Filtro de jornadas</t>
        </is>
      </c>
      <c r="L1" s="21" t="inlineStr">
        <is>
          <t>Destinos</t>
        </is>
      </c>
    </row>
    <row r="2">
      <c r="A2" s="7" t="inlineStr">
        <is>
          <t>Proyecto Bruma</t>
        </is>
      </c>
      <c r="B2" s="7" t="inlineStr">
        <is>
          <t>J01</t>
        </is>
      </c>
      <c r="C2" s="7" t="inlineStr">
        <is>
          <t>Cámara A</t>
        </is>
      </c>
      <c r="D2" s="7" t="inlineStr">
        <is>
          <t>CFexpress tipo A</t>
        </is>
      </c>
      <c r="E2" s="7" t="inlineStr">
        <is>
          <t>Pendiente</t>
        </is>
      </c>
      <c r="F2" s="7" t="inlineStr">
        <is>
          <t>Checksum xxHash64</t>
        </is>
      </c>
      <c r="G2" s="7" t="inlineStr">
        <is>
          <t>Pendiente</t>
        </is>
      </c>
      <c r="H2" s="7" t="inlineStr">
        <is>
          <t>Alba Niebla</t>
        </is>
      </c>
      <c r="I2" s="7" t="inlineStr">
        <is>
          <t>Retenida</t>
        </is>
      </c>
      <c r="J2" s="27" t="inlineStr">
        <is>
          <t>Todos</t>
        </is>
      </c>
      <c r="K2" s="27" t="inlineStr">
        <is>
          <t>Todos</t>
        </is>
      </c>
      <c r="L2" s="7" t="inlineStr">
        <is>
          <t>RAID Rodaje 01</t>
        </is>
      </c>
    </row>
    <row r="3">
      <c r="A3" s="7" t="inlineStr">
        <is>
          <t>Anuncio Nébula</t>
        </is>
      </c>
      <c r="B3" s="7" t="inlineStr">
        <is>
          <t>J02</t>
        </is>
      </c>
      <c r="C3" s="7" t="inlineStr">
        <is>
          <t>Cámara B</t>
        </is>
      </c>
      <c r="D3" s="7" t="inlineStr">
        <is>
          <t>CFexpress tipo B</t>
        </is>
      </c>
      <c r="E3" s="7" t="inlineStr">
        <is>
          <t>En curso</t>
        </is>
      </c>
      <c r="F3" s="7" t="inlineStr">
        <is>
          <t>Checksum MD5</t>
        </is>
      </c>
      <c r="G3" s="7" t="inlineStr">
        <is>
          <t>Correcta</t>
        </is>
      </c>
      <c r="H3" s="7" t="inlineStr">
        <is>
          <t>Teo Prisma</t>
        </is>
      </c>
      <c r="I3" s="7" t="inlineStr">
        <is>
          <t>Liberada</t>
        </is>
      </c>
      <c r="J3" s="27">
        <f>IF(A2="","",A2)</f>
        <v/>
      </c>
      <c r="K3" s="27">
        <f>IF(B2="","",B2)</f>
        <v/>
      </c>
      <c r="L3" s="7" t="inlineStr">
        <is>
          <t>RAID Rodaje 02</t>
        </is>
      </c>
    </row>
    <row r="4">
      <c r="A4" s="7" t="inlineStr">
        <is>
          <t>Corto Umbral</t>
        </is>
      </c>
      <c r="B4" s="7" t="inlineStr">
        <is>
          <t>J03</t>
        </is>
      </c>
      <c r="C4" s="7" t="inlineStr">
        <is>
          <t>Cámara C</t>
        </is>
      </c>
      <c r="D4" s="7" t="inlineStr">
        <is>
          <t>CFast 2.0</t>
        </is>
      </c>
      <c r="E4" s="7" t="inlineStr">
        <is>
          <t>Completada</t>
        </is>
      </c>
      <c r="F4" s="7" t="inlineStr">
        <is>
          <t>Comparación de tamaño</t>
        </is>
      </c>
      <c r="G4" s="7" t="inlineStr">
        <is>
          <t>Fallida</t>
        </is>
      </c>
      <c r="H4" s="7" t="inlineStr">
        <is>
          <t>Lía Vector</t>
        </is>
      </c>
      <c r="I4" s="7" t="inlineStr">
        <is>
          <t>Con incidencia</t>
        </is>
      </c>
      <c r="J4" s="27">
        <f>IF(A3="","",A3)</f>
        <v/>
      </c>
      <c r="K4" s="27">
        <f>IF(B3="","",B3)</f>
        <v/>
      </c>
      <c r="L4" s="7" t="inlineStr">
        <is>
          <t>RAID Rodaje 03</t>
        </is>
      </c>
    </row>
    <row r="5">
      <c r="A5" s="7" t="inlineStr">
        <is>
          <t>Sesión Ámbar</t>
        </is>
      </c>
      <c r="B5" s="7" t="inlineStr">
        <is>
          <t>J04</t>
        </is>
      </c>
      <c r="C5" s="7" t="inlineStr">
        <is>
          <t>Cámara foto 1</t>
        </is>
      </c>
      <c r="D5" s="7" t="inlineStr">
        <is>
          <t>SDXC</t>
        </is>
      </c>
      <c r="E5" s="7" t="inlineStr">
        <is>
          <t>Error</t>
        </is>
      </c>
      <c r="F5" s="7" t="inlineStr">
        <is>
          <t>Revisión manual</t>
        </is>
      </c>
      <c r="G5" s="7" t="inlineStr">
        <is>
          <t>No realizada</t>
        </is>
      </c>
      <c r="H5" s="7" t="inlineStr">
        <is>
          <t>Bruno Croma</t>
        </is>
      </c>
      <c r="I5" s="7" t="inlineStr">
        <is>
          <t>No procede</t>
        </is>
      </c>
      <c r="J5" s="27">
        <f>IF(A4="","",A4)</f>
        <v/>
      </c>
      <c r="K5" s="27">
        <f>IF(B4="","",B4)</f>
        <v/>
      </c>
      <c r="L5" s="7" t="inlineStr">
        <is>
          <t>RAID Estudio 01</t>
        </is>
      </c>
    </row>
    <row r="6">
      <c r="A6" s="7" t="n"/>
      <c r="B6" s="7" t="inlineStr">
        <is>
          <t>J05</t>
        </is>
      </c>
      <c r="C6" s="7" t="inlineStr">
        <is>
          <t>Cámara foto 2</t>
        </is>
      </c>
      <c r="D6" s="7" t="inlineStr">
        <is>
          <t>microSDXC</t>
        </is>
      </c>
      <c r="E6" s="7" t="inlineStr">
        <is>
          <t>No procede</t>
        </is>
      </c>
      <c r="F6" s="7" t="inlineStr">
        <is>
          <t>Sin verificar</t>
        </is>
      </c>
      <c r="G6" s="7" t="inlineStr">
        <is>
          <t>No procede</t>
        </is>
      </c>
      <c r="H6" s="7" t="inlineStr">
        <is>
          <t>Noa Pixel</t>
        </is>
      </c>
      <c r="I6" s="7" t="inlineStr">
        <is>
          <t>Desconocido</t>
        </is>
      </c>
      <c r="J6" s="27">
        <f>IF(A5="","",A5)</f>
        <v/>
      </c>
      <c r="K6" s="27">
        <f>IF(B5="","",B5)</f>
        <v/>
      </c>
      <c r="L6" s="7" t="inlineStr">
        <is>
          <t>SSD Seguridad 01</t>
        </is>
      </c>
    </row>
    <row r="7">
      <c r="A7" s="7" t="n"/>
      <c r="B7" s="7" t="inlineStr">
        <is>
          <t>J06</t>
        </is>
      </c>
      <c r="C7" s="7" t="inlineStr">
        <is>
          <t>Grabadora audio</t>
        </is>
      </c>
      <c r="D7" s="7" t="inlineStr">
        <is>
          <t>SSD</t>
        </is>
      </c>
      <c r="E7" s="7" t="n"/>
      <c r="F7" s="7" t="inlineStr">
        <is>
          <t>Otro</t>
        </is>
      </c>
      <c r="G7" s="7" t="n"/>
      <c r="H7" s="7" t="inlineStr">
        <is>
          <t>Iris Plano</t>
        </is>
      </c>
      <c r="I7" s="7" t="n"/>
      <c r="J7" s="27">
        <f>IF(A6="","",A6)</f>
        <v/>
      </c>
      <c r="K7" s="27">
        <f>IF(B6="","",B6)</f>
        <v/>
      </c>
      <c r="L7" s="7" t="inlineStr">
        <is>
          <t>SSD Seguridad 02</t>
        </is>
      </c>
    </row>
    <row r="8">
      <c r="A8" s="7" t="n"/>
      <c r="B8" s="7" t="inlineStr">
        <is>
          <t>J07</t>
        </is>
      </c>
      <c r="C8" s="7" t="inlineStr">
        <is>
          <t>Dron</t>
        </is>
      </c>
      <c r="D8" s="7" t="inlineStr">
        <is>
          <t>Disco duro</t>
        </is>
      </c>
      <c r="E8" s="7" t="n"/>
      <c r="F8" s="7" t="n"/>
      <c r="G8" s="7" t="n"/>
      <c r="H8" s="7" t="n"/>
      <c r="I8" s="7" t="n"/>
      <c r="J8" s="27">
        <f>IF(A7="","",A7)</f>
        <v/>
      </c>
      <c r="K8" s="27">
        <f>IF(B7="","",B7)</f>
        <v/>
      </c>
      <c r="L8" s="7" t="inlineStr">
        <is>
          <t>SSD Seguridad 03</t>
        </is>
      </c>
    </row>
    <row r="9">
      <c r="A9" s="7" t="n"/>
      <c r="B9" s="7" t="inlineStr">
        <is>
          <t>J08</t>
        </is>
      </c>
      <c r="C9" s="7" t="inlineStr">
        <is>
          <t>Cámara de acción</t>
        </is>
      </c>
      <c r="D9" s="7" t="inlineStr">
        <is>
          <t>Memoria interna</t>
        </is>
      </c>
      <c r="E9" s="7" t="n"/>
      <c r="F9" s="7" t="n"/>
      <c r="G9" s="7" t="n"/>
      <c r="H9" s="7" t="n"/>
      <c r="I9" s="7" t="n"/>
      <c r="J9" s="27">
        <f>IF(A8="","",A8)</f>
        <v/>
      </c>
      <c r="K9" s="27">
        <f>IF(B8="","",B8)</f>
        <v/>
      </c>
      <c r="L9" s="7" t="inlineStr">
        <is>
          <t>SSD Seguridad 04</t>
        </is>
      </c>
    </row>
    <row r="10">
      <c r="A10" s="7" t="n"/>
      <c r="B10" s="7" t="inlineStr">
        <is>
          <t>J09</t>
        </is>
      </c>
      <c r="C10" s="7" t="n"/>
      <c r="D10" s="7" t="inlineStr">
        <is>
          <t>Otro</t>
        </is>
      </c>
      <c r="E10" s="7" t="n"/>
      <c r="F10" s="7" t="n"/>
      <c r="G10" s="7" t="n"/>
      <c r="H10" s="7" t="n"/>
      <c r="I10" s="7" t="n"/>
      <c r="J10" s="27">
        <f>IF(A9="","",A9)</f>
        <v/>
      </c>
      <c r="K10" s="27">
        <f>IF(B9="","",B9)</f>
        <v/>
      </c>
      <c r="L10" s="7" t="inlineStr">
        <is>
          <t>Almacenamiento de montaje</t>
        </is>
      </c>
    </row>
    <row r="11">
      <c r="A11" s="7" t="n"/>
      <c r="B11" s="7" t="inlineStr">
        <is>
          <t>J10</t>
        </is>
      </c>
      <c r="C11" s="7" t="n"/>
      <c r="D11" s="7" t="n"/>
      <c r="E11" s="7" t="n"/>
      <c r="F11" s="7" t="n"/>
      <c r="G11" s="7" t="n"/>
      <c r="H11" s="7" t="n"/>
      <c r="I11" s="7" t="n"/>
      <c r="J11" s="27">
        <f>IF(A10="","",A10)</f>
        <v/>
      </c>
      <c r="K11" s="27">
        <f>IF(B10="","",B10)</f>
        <v/>
      </c>
      <c r="L11" s="7" t="inlineStr">
        <is>
          <t>Otro destino</t>
        </is>
      </c>
    </row>
    <row r="12">
      <c r="A12" s="7" t="n"/>
      <c r="B12" s="7" t="n"/>
      <c r="C12" s="7" t="n"/>
      <c r="D12" s="7" t="n"/>
      <c r="E12" s="7" t="n"/>
      <c r="F12" s="7" t="n"/>
      <c r="G12" s="7" t="n"/>
      <c r="H12" s="7" t="n"/>
      <c r="I12" s="7" t="n"/>
      <c r="J12" s="27">
        <f>IF(A11="","",A11)</f>
        <v/>
      </c>
      <c r="K12" s="27">
        <f>IF(B11="","",B11)</f>
        <v/>
      </c>
      <c r="L12" s="7" t="n"/>
    </row>
    <row r="13">
      <c r="A13" s="7" t="n"/>
      <c r="B13" s="7" t="n"/>
      <c r="C13" s="7" t="n"/>
      <c r="D13" s="7" t="n"/>
      <c r="E13" s="7" t="n"/>
      <c r="F13" s="7" t="n"/>
      <c r="G13" s="7" t="n"/>
      <c r="H13" s="7" t="n"/>
      <c r="I13" s="7" t="n"/>
      <c r="J13" s="27">
        <f>IF(A12="","",A12)</f>
        <v/>
      </c>
      <c r="K13" s="27">
        <f>IF(B12="","",B12)</f>
        <v/>
      </c>
      <c r="L13" s="7" t="n"/>
    </row>
    <row r="14">
      <c r="A14" s="7" t="n"/>
      <c r="B14" s="7" t="n"/>
      <c r="C14" s="7" t="n"/>
      <c r="D14" s="7" t="n"/>
      <c r="E14" s="7" t="n"/>
      <c r="F14" s="7" t="n"/>
      <c r="G14" s="7" t="n"/>
      <c r="H14" s="7" t="n"/>
      <c r="I14" s="7" t="n"/>
      <c r="J14" s="27">
        <f>IF(A13="","",A13)</f>
        <v/>
      </c>
      <c r="K14" s="27">
        <f>IF(B13="","",B13)</f>
        <v/>
      </c>
      <c r="L14" s="7" t="n"/>
    </row>
    <row r="15">
      <c r="A15" s="7" t="n"/>
      <c r="B15" s="7" t="n"/>
      <c r="C15" s="7" t="n"/>
      <c r="D15" s="7" t="n"/>
      <c r="E15" s="7" t="n"/>
      <c r="F15" s="7" t="n"/>
      <c r="G15" s="7" t="n"/>
      <c r="H15" s="7" t="n"/>
      <c r="I15" s="7" t="n"/>
      <c r="J15" s="27">
        <f>IF(A14="","",A14)</f>
        <v/>
      </c>
      <c r="K15" s="27">
        <f>IF(B14="","",B14)</f>
        <v/>
      </c>
      <c r="L15" s="7" t="n"/>
    </row>
    <row r="16">
      <c r="A16" s="7" t="n"/>
      <c r="B16" s="7" t="n"/>
      <c r="C16" s="7" t="n"/>
      <c r="D16" s="7" t="n"/>
      <c r="E16" s="7" t="n"/>
      <c r="F16" s="7" t="n"/>
      <c r="G16" s="7" t="n"/>
      <c r="H16" s="7" t="n"/>
      <c r="I16" s="7" t="n"/>
      <c r="J16" s="27">
        <f>IF(A15="","",A15)</f>
        <v/>
      </c>
      <c r="K16" s="27">
        <f>IF(B15="","",B15)</f>
        <v/>
      </c>
      <c r="L16" s="7" t="n"/>
    </row>
    <row r="17">
      <c r="A17" s="7" t="n"/>
      <c r="B17" s="7" t="n"/>
      <c r="C17" s="7" t="n"/>
      <c r="D17" s="7" t="n"/>
      <c r="E17" s="7" t="n"/>
      <c r="F17" s="7" t="n"/>
      <c r="G17" s="7" t="n"/>
      <c r="H17" s="7" t="n"/>
      <c r="I17" s="7" t="n"/>
      <c r="J17" s="27">
        <f>IF(A16="","",A16)</f>
        <v/>
      </c>
      <c r="K17" s="27">
        <f>IF(B16="","",B16)</f>
        <v/>
      </c>
      <c r="L17" s="7" t="n"/>
    </row>
    <row r="18">
      <c r="A18" s="7" t="n"/>
      <c r="B18" s="7" t="n"/>
      <c r="C18" s="7" t="n"/>
      <c r="D18" s="7" t="n"/>
      <c r="E18" s="7" t="n"/>
      <c r="F18" s="7" t="n"/>
      <c r="G18" s="7" t="n"/>
      <c r="H18" s="7" t="n"/>
      <c r="I18" s="7" t="n"/>
      <c r="J18" s="27">
        <f>IF(A17="","",A17)</f>
        <v/>
      </c>
      <c r="K18" s="27">
        <f>IF(B17="","",B17)</f>
        <v/>
      </c>
      <c r="L18" s="7" t="n"/>
    </row>
    <row r="19">
      <c r="A19" s="7" t="n"/>
      <c r="B19" s="7" t="n"/>
      <c r="C19" s="7" t="n"/>
      <c r="D19" s="7" t="n"/>
      <c r="E19" s="7" t="n"/>
      <c r="F19" s="7" t="n"/>
      <c r="G19" s="7" t="n"/>
      <c r="H19" s="7" t="n"/>
      <c r="I19" s="7" t="n"/>
      <c r="J19" s="27">
        <f>IF(A18="","",A18)</f>
        <v/>
      </c>
      <c r="K19" s="27">
        <f>IF(B18="","",B18)</f>
        <v/>
      </c>
      <c r="L19" s="7" t="n"/>
    </row>
    <row r="20">
      <c r="A20" s="7" t="n"/>
      <c r="B20" s="7" t="n"/>
      <c r="C20" s="7" t="n"/>
      <c r="D20" s="7" t="n"/>
      <c r="E20" s="7" t="n"/>
      <c r="F20" s="7" t="n"/>
      <c r="G20" s="7" t="n"/>
      <c r="H20" s="7" t="n"/>
      <c r="I20" s="7" t="n"/>
      <c r="J20" s="27">
        <f>IF(A19="","",A19)</f>
        <v/>
      </c>
      <c r="K20" s="27">
        <f>IF(B19="","",B19)</f>
        <v/>
      </c>
      <c r="L20" s="7" t="n"/>
    </row>
    <row r="21">
      <c r="A21" s="7" t="n"/>
      <c r="B21" s="7" t="n"/>
      <c r="C21" s="7" t="n"/>
      <c r="D21" s="7" t="n"/>
      <c r="E21" s="7" t="n"/>
      <c r="F21" s="7" t="n"/>
      <c r="G21" s="7" t="n"/>
      <c r="H21" s="7" t="n"/>
      <c r="I21" s="7" t="n"/>
      <c r="J21" s="27">
        <f>IF(A20="","",A20)</f>
        <v/>
      </c>
      <c r="K21" s="27">
        <f>IF(B20="","",B20)</f>
        <v/>
      </c>
      <c r="L21" s="7" t="n"/>
    </row>
    <row r="22">
      <c r="A22" s="7" t="n"/>
      <c r="B22" s="7" t="n"/>
      <c r="C22" s="7" t="n"/>
      <c r="D22" s="7" t="n"/>
      <c r="E22" s="7" t="n"/>
      <c r="F22" s="7" t="n"/>
      <c r="G22" s="7" t="n"/>
      <c r="H22" s="7" t="n"/>
      <c r="I22" s="7" t="n"/>
      <c r="J22" s="27" t="n"/>
      <c r="K22" s="27" t="n"/>
      <c r="L22" s="7" t="n"/>
    </row>
    <row r="23">
      <c r="A23" s="7" t="n"/>
      <c r="B23" s="7" t="n"/>
      <c r="C23" s="7" t="n"/>
      <c r="D23" s="7" t="n"/>
      <c r="E23" s="7" t="n"/>
      <c r="F23" s="7" t="n"/>
      <c r="G23" s="7" t="n"/>
      <c r="H23" s="7" t="n"/>
      <c r="I23" s="7" t="n"/>
      <c r="J23" s="27" t="n"/>
      <c r="K23" s="27" t="n"/>
      <c r="L23" s="7" t="n"/>
    </row>
    <row r="24" ht="32" customHeight="1">
      <c r="A24" s="28" t="inlineStr">
        <is>
          <t>Edite estas listas para adaptarlas al proyecto. No elimine los encabezados ni cambie los nombres de las hojas.</t>
        </is>
      </c>
      <c r="B24" s="28" t="n"/>
      <c r="C24" s="28" t="n"/>
      <c r="D24" s="28" t="n"/>
      <c r="E24" s="28" t="n"/>
      <c r="F24" s="28" t="n"/>
      <c r="G24" s="28" t="n"/>
      <c r="H24" s="28" t="n"/>
      <c r="I24" s="28" t="n"/>
      <c r="J24" s="28" t="n"/>
      <c r="K24" s="28" t="n"/>
      <c r="L24" s="28" t="n"/>
    </row>
    <row r="25" ht="26" customHeight="1">
      <c r="A25" s="29" t="inlineStr">
        <is>
          <t>Los nombres, proyectos y rutas incluidos son completamente ficticios.</t>
        </is>
      </c>
      <c r="B25" s="29" t="n"/>
      <c r="C25" s="29" t="n"/>
      <c r="D25" s="29" t="n"/>
      <c r="E25" s="29" t="n"/>
      <c r="F25" s="29" t="n"/>
      <c r="G25" s="29" t="n"/>
      <c r="H25" s="29" t="n"/>
      <c r="I25" s="29" t="n"/>
      <c r="J25" s="29" t="n"/>
      <c r="K25" s="29" t="n"/>
      <c r="L25" s="29" t="n"/>
    </row>
    <row r="26">
      <c r="A26" s="29" t="n"/>
      <c r="B26" s="29" t="n"/>
      <c r="C26" s="29" t="n"/>
      <c r="D26" s="29" t="n"/>
      <c r="E26" s="29" t="n"/>
      <c r="F26" s="29" t="n"/>
      <c r="G26" s="29" t="n"/>
      <c r="H26" s="29" t="n"/>
      <c r="I26" s="29" t="n"/>
      <c r="J26" s="29" t="n"/>
      <c r="K26" s="29" t="n"/>
      <c r="L26" s="29" t="n"/>
    </row>
    <row r="27">
      <c r="A27" s="7" t="n"/>
      <c r="B27" s="7" t="n"/>
      <c r="C27" s="7" t="n"/>
      <c r="D27" s="7" t="n"/>
      <c r="E27" s="7" t="n"/>
      <c r="F27" s="7" t="n"/>
      <c r="G27" s="7" t="n"/>
      <c r="H27" s="7" t="n"/>
      <c r="I27" s="7" t="n"/>
      <c r="J27" s="27" t="n"/>
      <c r="K27" s="27" t="n"/>
      <c r="L27" s="7" t="n"/>
    </row>
    <row r="28">
      <c r="A28" s="7" t="n"/>
      <c r="B28" s="7" t="n"/>
      <c r="C28" s="7" t="n"/>
      <c r="D28" s="7" t="n"/>
      <c r="E28" s="7" t="n"/>
      <c r="F28" s="7" t="n"/>
      <c r="G28" s="7" t="n"/>
      <c r="H28" s="7" t="n"/>
      <c r="I28" s="7" t="n"/>
      <c r="J28" s="27" t="n"/>
      <c r="K28" s="27" t="n"/>
      <c r="L28" s="7" t="n"/>
    </row>
    <row r="29">
      <c r="A29" s="7" t="n"/>
      <c r="B29" s="7" t="n"/>
      <c r="C29" s="7" t="n"/>
      <c r="D29" s="7" t="n"/>
      <c r="E29" s="7" t="n"/>
      <c r="F29" s="7" t="n"/>
      <c r="G29" s="7" t="n"/>
      <c r="H29" s="7" t="n"/>
      <c r="I29" s="7" t="n"/>
      <c r="J29" s="27" t="n"/>
      <c r="K29" s="27" t="n"/>
      <c r="L29" s="7" t="n"/>
    </row>
    <row r="30">
      <c r="A30" s="7" t="n"/>
      <c r="B30" s="7" t="n"/>
      <c r="C30" s="7" t="n"/>
      <c r="D30" s="7" t="n"/>
      <c r="E30" s="7" t="n"/>
      <c r="F30" s="7" t="n"/>
      <c r="G30" s="7" t="n"/>
      <c r="H30" s="7" t="n"/>
      <c r="I30" s="7" t="n"/>
      <c r="J30" s="27" t="n"/>
      <c r="K30" s="27" t="n"/>
      <c r="L30" s="7" t="n"/>
    </row>
    <row r="31">
      <c r="A31" s="7" t="n"/>
      <c r="B31" s="7" t="n"/>
      <c r="C31" s="7" t="n"/>
      <c r="D31" s="7" t="n"/>
      <c r="E31" s="7" t="n"/>
      <c r="F31" s="7" t="n"/>
      <c r="G31" s="7" t="n"/>
      <c r="H31" s="7" t="n"/>
      <c r="I31" s="7" t="n"/>
      <c r="J31" s="27" t="n"/>
      <c r="K31" s="27" t="n"/>
      <c r="L31" s="7" t="n"/>
    </row>
    <row r="32">
      <c r="A32" s="18" t="n"/>
      <c r="B32" s="18" t="n"/>
      <c r="C32" s="18" t="n"/>
      <c r="D32" s="18" t="n"/>
      <c r="E32" s="18" t="n"/>
      <c r="F32" s="18" t="n"/>
      <c r="G32" s="18" t="n"/>
      <c r="H32" s="18" t="n"/>
      <c r="I32" s="18" t="n"/>
      <c r="J32" s="27" t="n"/>
      <c r="K32" s="27" t="n"/>
      <c r="L32" s="18" t="n"/>
    </row>
    <row r="33">
      <c r="A33" s="18" t="n"/>
      <c r="B33" s="18" t="n"/>
      <c r="C33" s="18" t="n"/>
      <c r="D33" s="18" t="n"/>
      <c r="E33" s="18" t="n"/>
      <c r="F33" s="18" t="n"/>
      <c r="G33" s="18" t="n"/>
      <c r="H33" s="18" t="n"/>
      <c r="I33" s="18" t="n"/>
      <c r="J33" s="27" t="n"/>
      <c r="K33" s="27" t="n"/>
      <c r="L33" s="18" t="n"/>
    </row>
    <row r="34">
      <c r="A34" s="18" t="n"/>
      <c r="B34" s="18" t="n"/>
      <c r="C34" s="18" t="n"/>
      <c r="D34" s="18" t="n"/>
      <c r="E34" s="18" t="n"/>
      <c r="F34" s="18" t="n"/>
      <c r="G34" s="18" t="n"/>
      <c r="H34" s="18" t="n"/>
      <c r="I34" s="18" t="n"/>
      <c r="J34" s="27" t="n"/>
      <c r="K34" s="27" t="n"/>
      <c r="L34" s="18" t="n"/>
    </row>
    <row r="35">
      <c r="A35" s="18" t="n"/>
      <c r="B35" s="18" t="n"/>
      <c r="C35" s="18" t="n"/>
      <c r="D35" s="18" t="n"/>
      <c r="E35" s="18" t="n"/>
      <c r="F35" s="18" t="n"/>
      <c r="G35" s="18" t="n"/>
      <c r="H35" s="18" t="n"/>
      <c r="I35" s="18" t="n"/>
      <c r="J35" s="27" t="n"/>
      <c r="K35" s="27" t="n"/>
      <c r="L35" s="18" t="n"/>
    </row>
    <row r="36">
      <c r="A36" s="18" t="n"/>
      <c r="B36" s="18" t="n"/>
      <c r="C36" s="18" t="n"/>
      <c r="D36" s="18" t="n"/>
      <c r="E36" s="18" t="n"/>
      <c r="F36" s="18" t="n"/>
      <c r="G36" s="18" t="n"/>
      <c r="H36" s="18" t="n"/>
      <c r="I36" s="18" t="n"/>
      <c r="J36" s="27" t="n"/>
      <c r="K36" s="27" t="n"/>
      <c r="L36" s="18" t="n"/>
    </row>
    <row r="37">
      <c r="A37" s="18" t="n"/>
      <c r="B37" s="18" t="n"/>
      <c r="C37" s="18" t="n"/>
      <c r="D37" s="18" t="n"/>
      <c r="E37" s="18" t="n"/>
      <c r="F37" s="18" t="n"/>
      <c r="G37" s="18" t="n"/>
      <c r="H37" s="18" t="n"/>
      <c r="I37" s="18" t="n"/>
      <c r="J37" s="27" t="n"/>
      <c r="K37" s="27" t="n"/>
      <c r="L37" s="18" t="n"/>
    </row>
    <row r="38">
      <c r="A38" s="18" t="n"/>
      <c r="B38" s="18" t="n"/>
      <c r="C38" s="18" t="n"/>
      <c r="D38" s="18" t="n"/>
      <c r="E38" s="18" t="n"/>
      <c r="F38" s="18" t="n"/>
      <c r="G38" s="18" t="n"/>
      <c r="H38" s="18" t="n"/>
      <c r="I38" s="18" t="n"/>
      <c r="J38" s="27" t="n"/>
      <c r="K38" s="27" t="n"/>
      <c r="L38" s="18" t="n"/>
    </row>
    <row r="39">
      <c r="A39" s="18" t="n"/>
      <c r="B39" s="18" t="n"/>
      <c r="C39" s="18" t="n"/>
      <c r="D39" s="18" t="n"/>
      <c r="E39" s="18" t="n"/>
      <c r="F39" s="18" t="n"/>
      <c r="G39" s="18" t="n"/>
      <c r="H39" s="18" t="n"/>
      <c r="I39" s="18" t="n"/>
      <c r="J39" s="27" t="n"/>
      <c r="K39" s="27" t="n"/>
      <c r="L39" s="18" t="n"/>
    </row>
    <row r="40">
      <c r="A40" s="18" t="n"/>
      <c r="B40" s="18" t="n"/>
      <c r="C40" s="18" t="n"/>
      <c r="D40" s="18" t="n"/>
      <c r="E40" s="18" t="n"/>
      <c r="F40" s="18" t="n"/>
      <c r="G40" s="18" t="n"/>
      <c r="H40" s="18" t="n"/>
      <c r="I40" s="18" t="n"/>
      <c r="J40" s="27" t="n"/>
      <c r="K40" s="27" t="n"/>
      <c r="L40" s="18" t="n"/>
    </row>
    <row r="41">
      <c r="A41" s="18" t="n"/>
      <c r="B41" s="18" t="n"/>
      <c r="C41" s="18" t="n"/>
      <c r="D41" s="18" t="n"/>
      <c r="E41" s="18" t="n"/>
      <c r="F41" s="18" t="n"/>
      <c r="G41" s="18" t="n"/>
      <c r="H41" s="18" t="n"/>
      <c r="I41" s="18" t="n"/>
      <c r="J41" s="27" t="n"/>
      <c r="K41" s="27" t="n"/>
      <c r="L41" s="18" t="n"/>
    </row>
    <row r="42">
      <c r="A42" s="18" t="n"/>
      <c r="B42" s="18" t="n"/>
      <c r="C42" s="18" t="n"/>
      <c r="D42" s="18" t="n"/>
      <c r="E42" s="18" t="n"/>
      <c r="F42" s="18" t="n"/>
      <c r="G42" s="18" t="n"/>
      <c r="H42" s="18" t="n"/>
      <c r="I42" s="18" t="n"/>
      <c r="J42" s="27" t="n"/>
      <c r="K42" s="27" t="n"/>
      <c r="L42" s="18" t="n"/>
    </row>
    <row r="43">
      <c r="A43" s="18" t="n"/>
      <c r="B43" s="18" t="n"/>
      <c r="C43" s="18" t="n"/>
      <c r="D43" s="18" t="n"/>
      <c r="E43" s="18" t="n"/>
      <c r="F43" s="18" t="n"/>
      <c r="G43" s="18" t="n"/>
      <c r="H43" s="18" t="n"/>
      <c r="I43" s="18" t="n"/>
      <c r="J43" s="27" t="n"/>
      <c r="K43" s="27" t="n"/>
      <c r="L43" s="18" t="n"/>
    </row>
    <row r="44">
      <c r="A44" s="18" t="n"/>
      <c r="B44" s="18" t="n"/>
      <c r="C44" s="18" t="n"/>
      <c r="D44" s="18" t="n"/>
      <c r="E44" s="18" t="n"/>
      <c r="F44" s="18" t="n"/>
      <c r="G44" s="18" t="n"/>
      <c r="H44" s="18" t="n"/>
      <c r="I44" s="18" t="n"/>
      <c r="J44" s="27" t="n"/>
      <c r="K44" s="27" t="n"/>
      <c r="L44" s="18" t="n"/>
    </row>
    <row r="45">
      <c r="A45" s="18" t="n"/>
      <c r="B45" s="18" t="n"/>
      <c r="C45" s="18" t="n"/>
      <c r="D45" s="18" t="n"/>
      <c r="E45" s="18" t="n"/>
      <c r="F45" s="18" t="n"/>
      <c r="G45" s="18" t="n"/>
      <c r="H45" s="18" t="n"/>
      <c r="I45" s="18" t="n"/>
      <c r="J45" s="27" t="n"/>
      <c r="K45" s="27" t="n"/>
      <c r="L45" s="18" t="n"/>
    </row>
    <row r="46">
      <c r="A46" s="18" t="n"/>
      <c r="B46" s="18" t="n"/>
      <c r="C46" s="18" t="n"/>
      <c r="D46" s="18" t="n"/>
      <c r="E46" s="18" t="n"/>
      <c r="F46" s="18" t="n"/>
      <c r="G46" s="18" t="n"/>
      <c r="H46" s="18" t="n"/>
      <c r="I46" s="18" t="n"/>
      <c r="J46" s="27" t="n"/>
      <c r="K46" s="27" t="n"/>
      <c r="L46" s="18" t="n"/>
    </row>
    <row r="47">
      <c r="A47" s="18" t="n"/>
      <c r="B47" s="18" t="n"/>
      <c r="C47" s="18" t="n"/>
      <c r="D47" s="18" t="n"/>
      <c r="E47" s="18" t="n"/>
      <c r="F47" s="18" t="n"/>
      <c r="G47" s="18" t="n"/>
      <c r="H47" s="18" t="n"/>
      <c r="I47" s="18" t="n"/>
      <c r="J47" s="27" t="n"/>
      <c r="K47" s="27" t="n"/>
      <c r="L47" s="18" t="n"/>
    </row>
    <row r="48">
      <c r="A48" s="18" t="n"/>
      <c r="B48" s="18" t="n"/>
      <c r="C48" s="18" t="n"/>
      <c r="D48" s="18" t="n"/>
      <c r="E48" s="18" t="n"/>
      <c r="F48" s="18" t="n"/>
      <c r="G48" s="18" t="n"/>
      <c r="H48" s="18" t="n"/>
      <c r="I48" s="18" t="n"/>
      <c r="J48" s="27" t="n"/>
      <c r="K48" s="27" t="n"/>
      <c r="L48" s="18" t="n"/>
    </row>
    <row r="49">
      <c r="A49" s="18" t="n"/>
      <c r="B49" s="18" t="n"/>
      <c r="C49" s="18" t="n"/>
      <c r="D49" s="18" t="n"/>
      <c r="E49" s="18" t="n"/>
      <c r="F49" s="18" t="n"/>
      <c r="G49" s="18" t="n"/>
      <c r="H49" s="18" t="n"/>
      <c r="I49" s="18" t="n"/>
      <c r="J49" s="27" t="n"/>
      <c r="K49" s="27" t="n"/>
      <c r="L49" s="18" t="n"/>
    </row>
    <row r="50">
      <c r="A50" s="18" t="n"/>
      <c r="B50" s="18" t="n"/>
      <c r="C50" s="18" t="n"/>
      <c r="D50" s="18" t="n"/>
      <c r="E50" s="18" t="n"/>
      <c r="F50" s="18" t="n"/>
      <c r="G50" s="18" t="n"/>
      <c r="H50" s="18" t="n"/>
      <c r="I50" s="18" t="n"/>
      <c r="J50" s="27" t="n"/>
      <c r="K50" s="27" t="n"/>
      <c r="L50" s="18" t="n"/>
    </row>
    <row r="51">
      <c r="A51" s="18" t="n"/>
      <c r="B51" s="18" t="n"/>
      <c r="C51" s="18" t="n"/>
      <c r="D51" s="18" t="n"/>
      <c r="E51" s="18" t="n"/>
      <c r="F51" s="18" t="n"/>
      <c r="G51" s="18" t="n"/>
      <c r="H51" s="18" t="n"/>
      <c r="I51" s="18" t="n"/>
      <c r="J51" s="27" t="n"/>
      <c r="K51" s="27" t="n"/>
      <c r="L51" s="18" t="n"/>
    </row>
    <row r="52">
      <c r="A52" s="18" t="n"/>
      <c r="B52" s="18" t="n"/>
      <c r="C52" s="18" t="n"/>
      <c r="D52" s="18" t="n"/>
      <c r="E52" s="18" t="n"/>
      <c r="F52" s="18" t="n"/>
      <c r="G52" s="18" t="n"/>
      <c r="H52" s="18" t="n"/>
      <c r="I52" s="18" t="n"/>
      <c r="J52" s="27" t="n"/>
      <c r="K52" s="27" t="n"/>
      <c r="L52" s="18" t="n"/>
    </row>
    <row r="53">
      <c r="A53" s="18" t="n"/>
      <c r="B53" s="18" t="n"/>
      <c r="C53" s="18" t="n"/>
      <c r="D53" s="18" t="n"/>
      <c r="E53" s="18" t="n"/>
      <c r="F53" s="18" t="n"/>
      <c r="G53" s="18" t="n"/>
      <c r="H53" s="18" t="n"/>
      <c r="I53" s="18" t="n"/>
      <c r="J53" s="27" t="n"/>
      <c r="K53" s="27" t="n"/>
      <c r="L53" s="18" t="n"/>
    </row>
    <row r="54">
      <c r="A54" s="18" t="n"/>
      <c r="B54" s="18" t="n"/>
      <c r="C54" s="18" t="n"/>
      <c r="D54" s="18" t="n"/>
      <c r="E54" s="18" t="n"/>
      <c r="F54" s="18" t="n"/>
      <c r="G54" s="18" t="n"/>
      <c r="H54" s="18" t="n"/>
      <c r="I54" s="18" t="n"/>
      <c r="J54" s="27" t="n"/>
      <c r="K54" s="27" t="n"/>
      <c r="L54" s="18" t="n"/>
    </row>
    <row r="55">
      <c r="A55" s="18" t="n"/>
      <c r="B55" s="18" t="n"/>
      <c r="C55" s="18" t="n"/>
      <c r="D55" s="18" t="n"/>
      <c r="E55" s="18" t="n"/>
      <c r="F55" s="18" t="n"/>
      <c r="G55" s="18" t="n"/>
      <c r="H55" s="18" t="n"/>
      <c r="I55" s="18" t="n"/>
      <c r="J55" s="27" t="n"/>
      <c r="K55" s="27" t="n"/>
      <c r="L55" s="18" t="n"/>
    </row>
    <row r="56">
      <c r="A56" s="18" t="n"/>
      <c r="B56" s="18" t="n"/>
      <c r="C56" s="18" t="n"/>
      <c r="D56" s="18" t="n"/>
      <c r="E56" s="18" t="n"/>
      <c r="F56" s="18" t="n"/>
      <c r="G56" s="18" t="n"/>
      <c r="H56" s="18" t="n"/>
      <c r="I56" s="18" t="n"/>
      <c r="J56" s="27" t="n"/>
      <c r="K56" s="27" t="n"/>
      <c r="L56" s="18" t="n"/>
    </row>
    <row r="57">
      <c r="A57" s="18" t="n"/>
      <c r="B57" s="18" t="n"/>
      <c r="C57" s="18" t="n"/>
      <c r="D57" s="18" t="n"/>
      <c r="E57" s="18" t="n"/>
      <c r="F57" s="18" t="n"/>
      <c r="G57" s="18" t="n"/>
      <c r="H57" s="18" t="n"/>
      <c r="I57" s="18" t="n"/>
      <c r="J57" s="27" t="n"/>
      <c r="K57" s="27" t="n"/>
      <c r="L57" s="18" t="n"/>
    </row>
    <row r="58">
      <c r="A58" s="18" t="n"/>
      <c r="B58" s="18" t="n"/>
      <c r="C58" s="18" t="n"/>
      <c r="D58" s="18" t="n"/>
      <c r="E58" s="18" t="n"/>
      <c r="F58" s="18" t="n"/>
      <c r="G58" s="18" t="n"/>
      <c r="H58" s="18" t="n"/>
      <c r="I58" s="18" t="n"/>
      <c r="J58" s="27" t="n"/>
      <c r="K58" s="27" t="n"/>
      <c r="L58" s="18" t="n"/>
    </row>
    <row r="59">
      <c r="A59" s="18" t="n"/>
      <c r="B59" s="18" t="n"/>
      <c r="C59" s="18" t="n"/>
      <c r="D59" s="18" t="n"/>
      <c r="E59" s="18" t="n"/>
      <c r="F59" s="18" t="n"/>
      <c r="G59" s="18" t="n"/>
      <c r="H59" s="18" t="n"/>
      <c r="I59" s="18" t="n"/>
      <c r="J59" s="27" t="n"/>
      <c r="K59" s="27" t="n"/>
      <c r="L59" s="18" t="n"/>
    </row>
    <row r="60">
      <c r="A60" s="18" t="n"/>
      <c r="B60" s="18" t="n"/>
      <c r="C60" s="18" t="n"/>
      <c r="D60" s="18" t="n"/>
      <c r="E60" s="18" t="n"/>
      <c r="F60" s="18" t="n"/>
      <c r="G60" s="18" t="n"/>
      <c r="H60" s="18" t="n"/>
      <c r="I60" s="18" t="n"/>
      <c r="J60" s="27" t="n"/>
      <c r="K60" s="27" t="n"/>
      <c r="L60" s="18" t="n"/>
    </row>
    <row r="61">
      <c r="A61" s="18" t="n"/>
      <c r="B61" s="18" t="n"/>
      <c r="C61" s="18" t="n"/>
      <c r="D61" s="18" t="n"/>
      <c r="E61" s="18" t="n"/>
      <c r="F61" s="18" t="n"/>
      <c r="G61" s="18" t="n"/>
      <c r="H61" s="18" t="n"/>
      <c r="I61" s="18" t="n"/>
      <c r="J61" s="27" t="n"/>
      <c r="K61" s="27" t="n"/>
      <c r="L61" s="18" t="n"/>
    </row>
    <row r="62">
      <c r="A62" s="18" t="n"/>
      <c r="B62" s="18" t="n"/>
      <c r="C62" s="18" t="n"/>
      <c r="D62" s="18" t="n"/>
      <c r="E62" s="18" t="n"/>
      <c r="F62" s="18" t="n"/>
      <c r="G62" s="18" t="n"/>
      <c r="H62" s="18" t="n"/>
      <c r="I62" s="18" t="n"/>
      <c r="J62" s="27" t="n"/>
      <c r="K62" s="27" t="n"/>
      <c r="L62" s="18" t="n"/>
    </row>
    <row r="63">
      <c r="A63" s="18" t="n"/>
      <c r="B63" s="18" t="n"/>
      <c r="C63" s="18" t="n"/>
      <c r="D63" s="18" t="n"/>
      <c r="E63" s="18" t="n"/>
      <c r="F63" s="18" t="n"/>
      <c r="G63" s="18" t="n"/>
      <c r="H63" s="18" t="n"/>
      <c r="I63" s="18" t="n"/>
      <c r="J63" s="27" t="n"/>
      <c r="K63" s="27" t="n"/>
      <c r="L63" s="18" t="n"/>
    </row>
    <row r="64">
      <c r="A64" s="18" t="n"/>
      <c r="B64" s="18" t="n"/>
      <c r="C64" s="18" t="n"/>
      <c r="D64" s="18" t="n"/>
      <c r="E64" s="18" t="n"/>
      <c r="F64" s="18" t="n"/>
      <c r="G64" s="18" t="n"/>
      <c r="H64" s="18" t="n"/>
      <c r="I64" s="18" t="n"/>
      <c r="J64" s="27" t="n"/>
      <c r="K64" s="27" t="n"/>
      <c r="L64" s="18" t="n"/>
    </row>
    <row r="65">
      <c r="A65" s="18" t="n"/>
      <c r="B65" s="18" t="n"/>
      <c r="C65" s="18" t="n"/>
      <c r="D65" s="18" t="n"/>
      <c r="E65" s="18" t="n"/>
      <c r="F65" s="18" t="n"/>
      <c r="G65" s="18" t="n"/>
      <c r="H65" s="18" t="n"/>
      <c r="I65" s="18" t="n"/>
      <c r="J65" s="27" t="n"/>
      <c r="K65" s="27" t="n"/>
      <c r="L65" s="18" t="n"/>
    </row>
    <row r="66">
      <c r="A66" s="18" t="n"/>
      <c r="B66" s="18" t="n"/>
      <c r="C66" s="18" t="n"/>
      <c r="D66" s="18" t="n"/>
      <c r="E66" s="18" t="n"/>
      <c r="F66" s="18" t="n"/>
      <c r="G66" s="18" t="n"/>
      <c r="H66" s="18" t="n"/>
      <c r="I66" s="18" t="n"/>
      <c r="J66" s="27" t="n"/>
      <c r="K66" s="27" t="n"/>
      <c r="L66" s="18" t="n"/>
    </row>
    <row r="67">
      <c r="A67" s="18" t="n"/>
      <c r="B67" s="18" t="n"/>
      <c r="C67" s="18" t="n"/>
      <c r="D67" s="18" t="n"/>
      <c r="E67" s="18" t="n"/>
      <c r="F67" s="18" t="n"/>
      <c r="G67" s="18" t="n"/>
      <c r="H67" s="18" t="n"/>
      <c r="I67" s="18" t="n"/>
      <c r="J67" s="27" t="n"/>
      <c r="K67" s="27" t="n"/>
      <c r="L67" s="18" t="n"/>
    </row>
    <row r="68">
      <c r="A68" s="18" t="n"/>
      <c r="B68" s="18" t="n"/>
      <c r="C68" s="18" t="n"/>
      <c r="D68" s="18" t="n"/>
      <c r="E68" s="18" t="n"/>
      <c r="F68" s="18" t="n"/>
      <c r="G68" s="18" t="n"/>
      <c r="H68" s="18" t="n"/>
      <c r="I68" s="18" t="n"/>
      <c r="J68" s="27" t="n"/>
      <c r="K68" s="27" t="n"/>
      <c r="L68" s="18" t="n"/>
    </row>
    <row r="69">
      <c r="A69" s="18" t="n"/>
      <c r="B69" s="18" t="n"/>
      <c r="C69" s="18" t="n"/>
      <c r="D69" s="18" t="n"/>
      <c r="E69" s="18" t="n"/>
      <c r="F69" s="18" t="n"/>
      <c r="G69" s="18" t="n"/>
      <c r="H69" s="18" t="n"/>
      <c r="I69" s="18" t="n"/>
      <c r="J69" s="27" t="n"/>
      <c r="K69" s="27" t="n"/>
      <c r="L69" s="18" t="n"/>
    </row>
    <row r="70">
      <c r="A70" s="18" t="n"/>
      <c r="B70" s="18" t="n"/>
      <c r="C70" s="18" t="n"/>
      <c r="D70" s="18" t="n"/>
      <c r="E70" s="18" t="n"/>
      <c r="F70" s="18" t="n"/>
      <c r="G70" s="18" t="n"/>
      <c r="H70" s="18" t="n"/>
      <c r="I70" s="18" t="n"/>
      <c r="J70" s="27" t="n"/>
      <c r="K70" s="27" t="n"/>
      <c r="L70" s="18" t="n"/>
    </row>
    <row r="71">
      <c r="A71" s="18" t="n"/>
      <c r="B71" s="18" t="n"/>
      <c r="C71" s="18" t="n"/>
      <c r="D71" s="18" t="n"/>
      <c r="E71" s="18" t="n"/>
      <c r="F71" s="18" t="n"/>
      <c r="G71" s="18" t="n"/>
      <c r="H71" s="18" t="n"/>
      <c r="I71" s="18" t="n"/>
      <c r="J71" s="27" t="n"/>
      <c r="K71" s="27" t="n"/>
      <c r="L71" s="18" t="n"/>
    </row>
    <row r="72">
      <c r="A72" s="18" t="n"/>
      <c r="B72" s="18" t="n"/>
      <c r="C72" s="18" t="n"/>
      <c r="D72" s="18" t="n"/>
      <c r="E72" s="18" t="n"/>
      <c r="F72" s="18" t="n"/>
      <c r="G72" s="18" t="n"/>
      <c r="H72" s="18" t="n"/>
      <c r="I72" s="18" t="n"/>
      <c r="J72" s="27" t="n"/>
      <c r="K72" s="27" t="n"/>
      <c r="L72" s="18" t="n"/>
    </row>
    <row r="73">
      <c r="A73" s="18" t="n"/>
      <c r="B73" s="18" t="n"/>
      <c r="C73" s="18" t="n"/>
      <c r="D73" s="18" t="n"/>
      <c r="E73" s="18" t="n"/>
      <c r="F73" s="18" t="n"/>
      <c r="G73" s="18" t="n"/>
      <c r="H73" s="18" t="n"/>
      <c r="I73" s="18" t="n"/>
      <c r="J73" s="27" t="n"/>
      <c r="K73" s="27" t="n"/>
      <c r="L73" s="18" t="n"/>
    </row>
    <row r="74">
      <c r="A74" s="18" t="n"/>
      <c r="B74" s="18" t="n"/>
      <c r="C74" s="18" t="n"/>
      <c r="D74" s="18" t="n"/>
      <c r="E74" s="18" t="n"/>
      <c r="F74" s="18" t="n"/>
      <c r="G74" s="18" t="n"/>
      <c r="H74" s="18" t="n"/>
      <c r="I74" s="18" t="n"/>
      <c r="J74" s="27" t="n"/>
      <c r="K74" s="27" t="n"/>
      <c r="L74" s="18" t="n"/>
    </row>
    <row r="75">
      <c r="A75" s="18" t="n"/>
      <c r="B75" s="18" t="n"/>
      <c r="C75" s="18" t="n"/>
      <c r="D75" s="18" t="n"/>
      <c r="E75" s="18" t="n"/>
      <c r="F75" s="18" t="n"/>
      <c r="G75" s="18" t="n"/>
      <c r="H75" s="18" t="n"/>
      <c r="I75" s="18" t="n"/>
      <c r="J75" s="27" t="n"/>
      <c r="K75" s="27" t="n"/>
      <c r="L75" s="18" t="n"/>
    </row>
    <row r="76">
      <c r="A76" s="18" t="n"/>
      <c r="B76" s="18" t="n"/>
      <c r="C76" s="18" t="n"/>
      <c r="D76" s="18" t="n"/>
      <c r="E76" s="18" t="n"/>
      <c r="F76" s="18" t="n"/>
      <c r="G76" s="18" t="n"/>
      <c r="H76" s="18" t="n"/>
      <c r="I76" s="18" t="n"/>
      <c r="J76" s="27" t="n"/>
      <c r="K76" s="27" t="n"/>
      <c r="L76" s="18" t="n"/>
    </row>
    <row r="77">
      <c r="A77" s="18" t="n"/>
      <c r="B77" s="18" t="n"/>
      <c r="C77" s="18" t="n"/>
      <c r="D77" s="18" t="n"/>
      <c r="E77" s="18" t="n"/>
      <c r="F77" s="18" t="n"/>
      <c r="G77" s="18" t="n"/>
      <c r="H77" s="18" t="n"/>
      <c r="I77" s="18" t="n"/>
      <c r="J77" s="27" t="n"/>
      <c r="K77" s="27" t="n"/>
      <c r="L77" s="18" t="n"/>
    </row>
    <row r="78">
      <c r="A78" s="18" t="n"/>
      <c r="B78" s="18" t="n"/>
      <c r="C78" s="18" t="n"/>
      <c r="D78" s="18" t="n"/>
      <c r="E78" s="18" t="n"/>
      <c r="F78" s="18" t="n"/>
      <c r="G78" s="18" t="n"/>
      <c r="H78" s="18" t="n"/>
      <c r="I78" s="18" t="n"/>
      <c r="J78" s="27" t="n"/>
      <c r="K78" s="27" t="n"/>
      <c r="L78" s="18" t="n"/>
    </row>
    <row r="79">
      <c r="A79" s="18" t="n"/>
      <c r="B79" s="18" t="n"/>
      <c r="C79" s="18" t="n"/>
      <c r="D79" s="18" t="n"/>
      <c r="E79" s="18" t="n"/>
      <c r="F79" s="18" t="n"/>
      <c r="G79" s="18" t="n"/>
      <c r="H79" s="18" t="n"/>
      <c r="I79" s="18" t="n"/>
      <c r="J79" s="27" t="n"/>
      <c r="K79" s="27" t="n"/>
      <c r="L79" s="18" t="n"/>
    </row>
    <row r="80">
      <c r="A80" s="18" t="n"/>
      <c r="B80" s="18" t="n"/>
      <c r="C80" s="18" t="n"/>
      <c r="D80" s="18" t="n"/>
      <c r="E80" s="18" t="n"/>
      <c r="F80" s="18" t="n"/>
      <c r="G80" s="18" t="n"/>
      <c r="H80" s="18" t="n"/>
      <c r="I80" s="18" t="n"/>
      <c r="J80" s="27" t="n"/>
      <c r="K80" s="27" t="n"/>
      <c r="L80" s="18" t="n"/>
    </row>
    <row r="81">
      <c r="A81" s="18" t="n"/>
      <c r="B81" s="18" t="n"/>
      <c r="C81" s="18" t="n"/>
      <c r="D81" s="18" t="n"/>
      <c r="E81" s="18" t="n"/>
      <c r="F81" s="18" t="n"/>
      <c r="G81" s="18" t="n"/>
      <c r="H81" s="18" t="n"/>
      <c r="I81" s="18" t="n"/>
      <c r="J81" s="27" t="n"/>
      <c r="K81" s="27" t="n"/>
      <c r="L81" s="18" t="n"/>
    </row>
    <row r="82">
      <c r="A82" s="18" t="n"/>
      <c r="B82" s="18" t="n"/>
      <c r="C82" s="18" t="n"/>
      <c r="D82" s="18" t="n"/>
      <c r="E82" s="18" t="n"/>
      <c r="F82" s="18" t="n"/>
      <c r="G82" s="18" t="n"/>
      <c r="H82" s="18" t="n"/>
      <c r="I82" s="18" t="n"/>
      <c r="J82" s="27" t="n"/>
      <c r="K82" s="27" t="n"/>
      <c r="L82" s="18" t="n"/>
    </row>
    <row r="83">
      <c r="A83" s="18" t="n"/>
      <c r="B83" s="18" t="n"/>
      <c r="C83" s="18" t="n"/>
      <c r="D83" s="18" t="n"/>
      <c r="E83" s="18" t="n"/>
      <c r="F83" s="18" t="n"/>
      <c r="G83" s="18" t="n"/>
      <c r="H83" s="18" t="n"/>
      <c r="I83" s="18" t="n"/>
      <c r="J83" s="27" t="n"/>
      <c r="K83" s="27" t="n"/>
      <c r="L83" s="18" t="n"/>
    </row>
    <row r="84">
      <c r="A84" s="18" t="n"/>
      <c r="B84" s="18" t="n"/>
      <c r="C84" s="18" t="n"/>
      <c r="D84" s="18" t="n"/>
      <c r="E84" s="18" t="n"/>
      <c r="F84" s="18" t="n"/>
      <c r="G84" s="18" t="n"/>
      <c r="H84" s="18" t="n"/>
      <c r="I84" s="18" t="n"/>
      <c r="J84" s="27" t="n"/>
      <c r="K84" s="27" t="n"/>
      <c r="L84" s="18" t="n"/>
    </row>
    <row r="85">
      <c r="A85" s="18" t="n"/>
      <c r="B85" s="18" t="n"/>
      <c r="C85" s="18" t="n"/>
      <c r="D85" s="18" t="n"/>
      <c r="E85" s="18" t="n"/>
      <c r="F85" s="18" t="n"/>
      <c r="G85" s="18" t="n"/>
      <c r="H85" s="18" t="n"/>
      <c r="I85" s="18" t="n"/>
      <c r="J85" s="27" t="n"/>
      <c r="K85" s="27" t="n"/>
      <c r="L85" s="18" t="n"/>
    </row>
    <row r="86">
      <c r="A86" s="18" t="n"/>
      <c r="B86" s="18" t="n"/>
      <c r="C86" s="18" t="n"/>
      <c r="D86" s="18" t="n"/>
      <c r="E86" s="18" t="n"/>
      <c r="F86" s="18" t="n"/>
      <c r="G86" s="18" t="n"/>
      <c r="H86" s="18" t="n"/>
      <c r="I86" s="18" t="n"/>
      <c r="J86" s="27" t="n"/>
      <c r="K86" s="27" t="n"/>
      <c r="L86" s="18" t="n"/>
    </row>
    <row r="87">
      <c r="A87" s="18" t="n"/>
      <c r="B87" s="18" t="n"/>
      <c r="C87" s="18" t="n"/>
      <c r="D87" s="18" t="n"/>
      <c r="E87" s="18" t="n"/>
      <c r="F87" s="18" t="n"/>
      <c r="G87" s="18" t="n"/>
      <c r="H87" s="18" t="n"/>
      <c r="I87" s="18" t="n"/>
      <c r="J87" s="27" t="n"/>
      <c r="K87" s="27" t="n"/>
      <c r="L87" s="18" t="n"/>
    </row>
    <row r="88">
      <c r="A88" s="18" t="n"/>
      <c r="B88" s="18" t="n"/>
      <c r="C88" s="18" t="n"/>
      <c r="D88" s="18" t="n"/>
      <c r="E88" s="18" t="n"/>
      <c r="F88" s="18" t="n"/>
      <c r="G88" s="18" t="n"/>
      <c r="H88" s="18" t="n"/>
      <c r="I88" s="18" t="n"/>
      <c r="J88" s="27" t="n"/>
      <c r="K88" s="27" t="n"/>
      <c r="L88" s="18" t="n"/>
    </row>
    <row r="89">
      <c r="A89" s="18" t="n"/>
      <c r="B89" s="18" t="n"/>
      <c r="C89" s="18" t="n"/>
      <c r="D89" s="18" t="n"/>
      <c r="E89" s="18" t="n"/>
      <c r="F89" s="18" t="n"/>
      <c r="G89" s="18" t="n"/>
      <c r="H89" s="18" t="n"/>
      <c r="I89" s="18" t="n"/>
      <c r="J89" s="27" t="n"/>
      <c r="K89" s="27" t="n"/>
      <c r="L89" s="18" t="n"/>
    </row>
    <row r="90">
      <c r="A90" s="18" t="n"/>
      <c r="B90" s="18" t="n"/>
      <c r="C90" s="18" t="n"/>
      <c r="D90" s="18" t="n"/>
      <c r="E90" s="18" t="n"/>
      <c r="F90" s="18" t="n"/>
      <c r="G90" s="18" t="n"/>
      <c r="H90" s="18" t="n"/>
      <c r="I90" s="18" t="n"/>
      <c r="J90" s="27" t="n"/>
      <c r="K90" s="27" t="n"/>
      <c r="L90" s="18" t="n"/>
    </row>
    <row r="91">
      <c r="A91" s="18" t="n"/>
      <c r="B91" s="18" t="n"/>
      <c r="C91" s="18" t="n"/>
      <c r="D91" s="18" t="n"/>
      <c r="E91" s="18" t="n"/>
      <c r="F91" s="18" t="n"/>
      <c r="G91" s="18" t="n"/>
      <c r="H91" s="18" t="n"/>
      <c r="I91" s="18" t="n"/>
      <c r="J91" s="27" t="n"/>
      <c r="K91" s="27" t="n"/>
      <c r="L91" s="18" t="n"/>
    </row>
    <row r="92">
      <c r="A92" s="18" t="n"/>
      <c r="B92" s="18" t="n"/>
      <c r="C92" s="18" t="n"/>
      <c r="D92" s="18" t="n"/>
      <c r="E92" s="18" t="n"/>
      <c r="F92" s="18" t="n"/>
      <c r="G92" s="18" t="n"/>
      <c r="H92" s="18" t="n"/>
      <c r="I92" s="18" t="n"/>
      <c r="J92" s="27" t="n"/>
      <c r="K92" s="27" t="n"/>
      <c r="L92" s="18" t="n"/>
    </row>
    <row r="93">
      <c r="A93" s="18" t="n"/>
      <c r="B93" s="18" t="n"/>
      <c r="C93" s="18" t="n"/>
      <c r="D93" s="18" t="n"/>
      <c r="E93" s="18" t="n"/>
      <c r="F93" s="18" t="n"/>
      <c r="G93" s="18" t="n"/>
      <c r="H93" s="18" t="n"/>
      <c r="I93" s="18" t="n"/>
      <c r="J93" s="27" t="n"/>
      <c r="K93" s="27" t="n"/>
      <c r="L93" s="18" t="n"/>
    </row>
    <row r="94">
      <c r="A94" s="18" t="n"/>
      <c r="B94" s="18" t="n"/>
      <c r="C94" s="18" t="n"/>
      <c r="D94" s="18" t="n"/>
      <c r="E94" s="18" t="n"/>
      <c r="F94" s="18" t="n"/>
      <c r="G94" s="18" t="n"/>
      <c r="H94" s="18" t="n"/>
      <c r="I94" s="18" t="n"/>
      <c r="J94" s="27" t="n"/>
      <c r="K94" s="27" t="n"/>
      <c r="L94" s="18" t="n"/>
    </row>
    <row r="95">
      <c r="A95" s="18" t="n"/>
      <c r="B95" s="18" t="n"/>
      <c r="C95" s="18" t="n"/>
      <c r="D95" s="18" t="n"/>
      <c r="E95" s="18" t="n"/>
      <c r="F95" s="18" t="n"/>
      <c r="G95" s="18" t="n"/>
      <c r="H95" s="18" t="n"/>
      <c r="I95" s="18" t="n"/>
      <c r="J95" s="27" t="n"/>
      <c r="K95" s="27" t="n"/>
      <c r="L95" s="18" t="n"/>
    </row>
    <row r="96">
      <c r="A96" s="18" t="n"/>
      <c r="B96" s="18" t="n"/>
      <c r="C96" s="18" t="n"/>
      <c r="D96" s="18" t="n"/>
      <c r="E96" s="18" t="n"/>
      <c r="F96" s="18" t="n"/>
      <c r="G96" s="18" t="n"/>
      <c r="H96" s="18" t="n"/>
      <c r="I96" s="18" t="n"/>
      <c r="J96" s="27" t="n"/>
      <c r="K96" s="27" t="n"/>
      <c r="L96" s="18" t="n"/>
    </row>
    <row r="97">
      <c r="A97" s="18" t="n"/>
      <c r="B97" s="18" t="n"/>
      <c r="C97" s="18" t="n"/>
      <c r="D97" s="18" t="n"/>
      <c r="E97" s="18" t="n"/>
      <c r="F97" s="18" t="n"/>
      <c r="G97" s="18" t="n"/>
      <c r="H97" s="18" t="n"/>
      <c r="I97" s="18" t="n"/>
      <c r="J97" s="27" t="n"/>
      <c r="K97" s="27" t="n"/>
      <c r="L97" s="18" t="n"/>
    </row>
    <row r="98">
      <c r="A98" s="18" t="n"/>
      <c r="B98" s="18" t="n"/>
      <c r="C98" s="18" t="n"/>
      <c r="D98" s="18" t="n"/>
      <c r="E98" s="18" t="n"/>
      <c r="F98" s="18" t="n"/>
      <c r="G98" s="18" t="n"/>
      <c r="H98" s="18" t="n"/>
      <c r="I98" s="18" t="n"/>
      <c r="J98" s="27" t="n"/>
      <c r="K98" s="27" t="n"/>
      <c r="L98" s="18" t="n"/>
    </row>
    <row r="99">
      <c r="A99" s="18" t="n"/>
      <c r="B99" s="18" t="n"/>
      <c r="C99" s="18" t="n"/>
      <c r="D99" s="18" t="n"/>
      <c r="E99" s="18" t="n"/>
      <c r="F99" s="18" t="n"/>
      <c r="G99" s="18" t="n"/>
      <c r="H99" s="18" t="n"/>
      <c r="I99" s="18" t="n"/>
      <c r="J99" s="27" t="n"/>
      <c r="K99" s="27" t="n"/>
      <c r="L99" s="18" t="n"/>
    </row>
    <row r="100">
      <c r="A100" s="18" t="n"/>
      <c r="B100" s="18" t="n"/>
      <c r="C100" s="18" t="n"/>
      <c r="D100" s="18" t="n"/>
      <c r="E100" s="18" t="n"/>
      <c r="F100" s="18" t="n"/>
      <c r="G100" s="18" t="n"/>
      <c r="H100" s="18" t="n"/>
      <c r="I100" s="18" t="n"/>
      <c r="J100" s="27" t="n"/>
      <c r="K100" s="27" t="n"/>
      <c r="L100" s="18" t="n"/>
    </row>
    <row r="101">
      <c r="A101" s="18" t="n"/>
      <c r="B101" s="18" t="n"/>
      <c r="C101" s="18" t="n"/>
      <c r="D101" s="18" t="n"/>
      <c r="E101" s="18" t="n"/>
      <c r="F101" s="18" t="n"/>
      <c r="G101" s="18" t="n"/>
      <c r="H101" s="18" t="n"/>
      <c r="I101" s="18" t="n"/>
      <c r="J101" s="27" t="n"/>
      <c r="K101" s="27" t="n"/>
      <c r="L101" s="18" t="n"/>
    </row>
  </sheetData>
  <autoFilter ref="A1:L101"/>
  <pageMargins left="0.75" right="0.75" top="1" bottom="1" header="0.5" footer="0.5"/>
</worksheet>
</file>

<file path=xl/worksheets/sheet4.xml><?xml version="1.0" encoding="utf-8"?>
<worksheet xmlns="http://schemas.openxmlformats.org/spreadsheetml/2006/main">
  <sheetPr>
    <outlinePr summaryBelow="1" summaryRight="1"/>
    <pageSetUpPr/>
  </sheetPr>
  <dimension ref="A1:F33"/>
  <sheetViews>
    <sheetView showGridLines="0" workbookViewId="0">
      <pane ySplit="2" topLeftCell="A3" activePane="bottomLeft" state="frozen"/>
      <selection pane="bottomLeft" activeCell="A1" sqref="A1"/>
    </sheetView>
  </sheetViews>
  <sheetFormatPr baseColWidth="8" defaultRowHeight="15"/>
  <cols>
    <col width="34" customWidth="1" min="1" max="1"/>
    <col width="66" customWidth="1" min="2" max="2"/>
    <col width="12" customWidth="1" min="3" max="3"/>
    <col width="12" customWidth="1" min="4" max="4"/>
    <col width="12" customWidth="1" min="5" max="5"/>
    <col width="12" customWidth="1" min="6" max="6"/>
  </cols>
  <sheetData>
    <row r="1" ht="34" customHeight="1">
      <c r="A1" s="1" t="inlineStr">
        <is>
          <t>Cómo utilizar el seguimiento de material grabado</t>
        </is>
      </c>
    </row>
    <row r="2"/>
    <row r="3">
      <c r="A3" s="30" t="inlineStr">
        <is>
          <t>Flujo recomendado</t>
        </is>
      </c>
      <c r="B3" s="9" t="n"/>
      <c r="C3" s="9" t="n"/>
      <c r="D3" s="9" t="n"/>
      <c r="E3" s="9" t="n"/>
      <c r="F3" s="9" t="n"/>
    </row>
    <row r="4" ht="25" customHeight="1">
      <c r="A4" s="29" t="inlineStr">
        <is>
          <t>1. Cree o revise las listas de proyectos, jornadas, cámaras, destinos y responsables.</t>
        </is>
      </c>
      <c r="B4" s="31" t="n"/>
      <c r="C4" s="31" t="n"/>
      <c r="D4" s="31" t="n"/>
      <c r="E4" s="31" t="n"/>
      <c r="F4" s="31" t="n"/>
    </row>
    <row r="5" ht="25" customHeight="1">
      <c r="A5" s="32" t="inlineStr">
        <is>
          <t>2. Registre una fila por tarjeta o lote de archivos recibido.</t>
        </is>
      </c>
      <c r="B5" s="11" t="n"/>
      <c r="C5" s="11" t="n"/>
      <c r="D5" s="11" t="n"/>
      <c r="E5" s="11" t="n"/>
      <c r="F5" s="11" t="n"/>
    </row>
    <row r="6" ht="25" customHeight="1">
      <c r="A6" s="29" t="inlineStr">
        <is>
          <t>3. Introduzca el rango de archivos, el número de archivos y el tamaño total.</t>
        </is>
      </c>
      <c r="B6" s="31" t="n"/>
      <c r="C6" s="31" t="n"/>
      <c r="D6" s="31" t="n"/>
      <c r="E6" s="31" t="n"/>
      <c r="F6" s="31" t="n"/>
    </row>
    <row r="7" ht="25" customHeight="1">
      <c r="A7" s="32" t="inlineStr">
        <is>
          <t>4. Actualice por separado la copia principal y la copia de seguridad.</t>
        </is>
      </c>
      <c r="B7" s="11" t="n"/>
      <c r="C7" s="11" t="n"/>
      <c r="D7" s="11" t="n"/>
      <c r="E7" s="11" t="n"/>
      <c r="F7" s="11" t="n"/>
    </row>
    <row r="8" ht="25" customHeight="1">
      <c r="A8" s="29" t="inlineStr">
        <is>
          <t>5. Registre el método y el resultado de la verificación.</t>
        </is>
      </c>
      <c r="B8" s="31" t="n"/>
      <c r="C8" s="31" t="n"/>
      <c r="D8" s="31" t="n"/>
      <c r="E8" s="31" t="n"/>
      <c r="F8" s="31" t="n"/>
    </row>
    <row r="9" ht="25" customHeight="1">
      <c r="A9" s="32" t="inlineStr">
        <is>
          <t>6. Consulte el Estado operativo, calculado automáticamente.</t>
        </is>
      </c>
      <c r="B9" s="11" t="n"/>
      <c r="C9" s="11" t="n"/>
      <c r="D9" s="11" t="n"/>
      <c r="E9" s="11" t="n"/>
      <c r="F9" s="11" t="n"/>
    </row>
    <row r="10" ht="25" customHeight="1">
      <c r="A10" s="29" t="inlineStr">
        <is>
          <t>7. Marque la tarjeta como Liberada solo cuando el estado operativo sea Completado.</t>
        </is>
      </c>
      <c r="B10" s="31" t="n"/>
      <c r="C10" s="31" t="n"/>
      <c r="D10" s="31" t="n"/>
      <c r="E10" s="31" t="n"/>
      <c r="F10" s="31" t="n"/>
    </row>
    <row r="11" ht="25" customHeight="1">
      <c r="A11" s="32" t="inlineStr">
        <is>
          <t>8. Revise las alertas del resumen antes de borrar, formatear o reutilizar cualquier soporte.</t>
        </is>
      </c>
      <c r="B11" s="11" t="n"/>
      <c r="C11" s="11" t="n"/>
      <c r="D11" s="11" t="n"/>
      <c r="E11" s="11" t="n"/>
      <c r="F11" s="11" t="n"/>
    </row>
    <row r="12"/>
    <row r="13"/>
    <row r="14">
      <c r="A14" s="21" t="inlineStr">
        <is>
          <t>Estado</t>
        </is>
      </c>
      <c r="B14" s="21" t="inlineStr">
        <is>
          <t>Significado</t>
        </is>
      </c>
      <c r="C14" s="21" t="n"/>
      <c r="D14" s="21" t="n"/>
      <c r="E14" s="21" t="n"/>
      <c r="F14" s="21" t="n"/>
    </row>
    <row r="15" ht="32" customHeight="1">
      <c r="A15" s="28" t="inlineStr">
        <is>
          <t>Completado</t>
        </is>
      </c>
      <c r="B15" s="29" t="inlineStr">
        <is>
          <t>Las dos copias están completadas y la verificación es correcta.</t>
        </is>
      </c>
      <c r="C15" s="29" t="n"/>
      <c r="D15" s="29" t="n"/>
      <c r="E15" s="29" t="n"/>
      <c r="F15" s="29" t="n"/>
    </row>
    <row r="16" ht="32" customHeight="1">
      <c r="A16" s="33" t="inlineStr">
        <is>
          <t>Pendiente de segunda copia</t>
        </is>
      </c>
      <c r="B16" s="32" t="inlineStr">
        <is>
          <t>La copia principal está completada, pero falta la copia de seguridad.</t>
        </is>
      </c>
      <c r="C16" s="32" t="n"/>
      <c r="D16" s="32" t="n"/>
      <c r="E16" s="32" t="n"/>
      <c r="F16" s="32" t="n"/>
    </row>
    <row r="17" ht="32" customHeight="1">
      <c r="A17" s="28" t="inlineStr">
        <is>
          <t>Pendiente de verificación</t>
        </is>
      </c>
      <c r="B17" s="29" t="inlineStr">
        <is>
          <t>Las copias están completadas, pero la verificación no consta como correcta.</t>
        </is>
      </c>
      <c r="C17" s="29" t="n"/>
      <c r="D17" s="29" t="n"/>
      <c r="E17" s="29" t="n"/>
      <c r="F17" s="29" t="n"/>
    </row>
    <row r="18" ht="32" customHeight="1">
      <c r="A18" s="33" t="inlineStr">
        <is>
          <t>En copia</t>
        </is>
      </c>
      <c r="B18" s="32" t="inlineStr">
        <is>
          <t>Alguna copia está en curso o la principal aún no está completada.</t>
        </is>
      </c>
      <c r="C18" s="32" t="n"/>
      <c r="D18" s="32" t="n"/>
      <c r="E18" s="32" t="n"/>
      <c r="F18" s="32" t="n"/>
    </row>
    <row r="19" ht="32" customHeight="1">
      <c r="A19" s="28" t="inlineStr">
        <is>
          <t>Incidencia</t>
        </is>
      </c>
      <c r="B19" s="29" t="inlineStr">
        <is>
          <t>Existe una copia con error o una verificación fallida.</t>
        </is>
      </c>
      <c r="C19" s="29" t="n"/>
      <c r="D19" s="29" t="n"/>
      <c r="E19" s="29" t="n"/>
      <c r="F19" s="29" t="n"/>
    </row>
    <row r="20"/>
    <row r="21"/>
    <row r="22">
      <c r="A22" s="30" t="inlineStr">
        <is>
          <t>Revisión mínima antes de cerrar una jornada</t>
        </is>
      </c>
      <c r="B22" s="30" t="n"/>
      <c r="C22" s="30" t="n"/>
      <c r="D22" s="30" t="n"/>
      <c r="E22" s="30" t="n"/>
      <c r="F22" s="30" t="n"/>
    </row>
    <row r="23" ht="24" customHeight="1">
      <c r="A23" s="29" t="inlineStr">
        <is>
          <t>• No debe haber filas con Incidencia sin observación explicativa.</t>
        </is>
      </c>
      <c r="B23" s="29" t="n"/>
      <c r="C23" s="29" t="n"/>
      <c r="D23" s="29" t="n"/>
      <c r="E23" s="29" t="n"/>
      <c r="F23" s="29" t="n"/>
    </row>
    <row r="24" ht="24" customHeight="1">
      <c r="A24" s="32" t="inlineStr">
        <is>
          <t>• No debe haber tarjetas Liberadas cuyo estado operativo no sea Completado.</t>
        </is>
      </c>
      <c r="B24" s="32" t="n"/>
      <c r="C24" s="32" t="n"/>
      <c r="D24" s="32" t="n"/>
      <c r="E24" s="32" t="n"/>
      <c r="F24" s="32" t="n"/>
    </row>
    <row r="25" ht="24" customHeight="1">
      <c r="A25" s="29" t="inlineStr">
        <is>
          <t>• Las copias completadas deben indicar un destino.</t>
        </is>
      </c>
      <c r="B25" s="29" t="n"/>
      <c r="C25" s="29" t="n"/>
      <c r="D25" s="29" t="n"/>
      <c r="E25" s="29" t="n"/>
      <c r="F25" s="29" t="n"/>
    </row>
    <row r="26" ht="24" customHeight="1">
      <c r="A26" s="32" t="inlineStr">
        <is>
          <t>• Cada registro debe tener un responsable.</t>
        </is>
      </c>
      <c r="B26" s="32" t="n"/>
      <c r="C26" s="32" t="n"/>
      <c r="D26" s="32" t="n"/>
      <c r="E26" s="32" t="n"/>
      <c r="F26" s="32" t="n"/>
    </row>
    <row r="27" ht="24" customHeight="1">
      <c r="A27" s="29" t="inlineStr">
        <is>
          <t>• El número y el tamaño de los archivos deben ser mayores que cero.</t>
        </is>
      </c>
      <c r="B27" s="29" t="n"/>
      <c r="C27" s="29" t="n"/>
      <c r="D27" s="29" t="n"/>
      <c r="E27" s="29" t="n"/>
      <c r="F27" s="29" t="n"/>
    </row>
    <row r="28" ht="24" customHeight="1">
      <c r="A28" s="32" t="inlineStr">
        <is>
          <t>• Los identificadores de ingesta deben ser únicos.</t>
        </is>
      </c>
      <c r="B28" s="32" t="n"/>
      <c r="C28" s="32" t="n"/>
      <c r="D28" s="32" t="n"/>
      <c r="E28" s="32" t="n"/>
      <c r="F28" s="32" t="n"/>
    </row>
    <row r="29" ht="24" customHeight="1">
      <c r="A29" s="29" t="inlineStr">
        <is>
          <t>• Las filas vacías no cuentan en métricas ni generan alertas.</t>
        </is>
      </c>
      <c r="B29" s="29" t="n"/>
      <c r="C29" s="29" t="n"/>
      <c r="D29" s="29" t="n"/>
      <c r="E29" s="29" t="n"/>
      <c r="F29" s="29" t="n"/>
    </row>
    <row r="30"/>
    <row r="31"/>
    <row r="32">
      <c r="A32" s="34" t="inlineStr">
        <is>
          <t>Nota de alcance</t>
        </is>
      </c>
      <c r="B32" s="34" t="n"/>
      <c r="C32" s="34" t="n"/>
      <c r="D32" s="34" t="n"/>
      <c r="E32" s="34" t="n"/>
      <c r="F32" s="34" t="n"/>
    </row>
    <row r="33" ht="48" customHeight="1">
      <c r="A33" s="35" t="inlineStr">
        <is>
          <t>Esta plantilla es un control operativo de ingesta. No sustituye los procedimientos internos de conservación, seguridad, entrega o archivo de cada producción.</t>
        </is>
      </c>
      <c r="B33" s="35" t="n"/>
      <c r="C33" s="35" t="n"/>
      <c r="D33" s="35" t="n"/>
      <c r="E33" s="35" t="n"/>
      <c r="F33" s="35" t="n"/>
    </row>
  </sheetData>
  <mergeCells count="1">
    <mergeCell ref="A1:F1"/>
  </mergeCells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2026-09-08T04:10:39Z</dcterms:created>
  <dcterms:modified xmlns:dcterms="http://purl.org/dc/terms/" xmlns:xsi="http://www.w3.org/2001/XMLSchema-instance" xsi:type="dcterms:W3CDTF">2026-09-08T04:10:40+00:00Z</dcterms:modified>
</cp:coreProperties>
</file>